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VERSACE   19V69  BAGS " sheetId="1" r:id="rId1"/>
  </sheets>
  <definedNames>
    <definedName name="_xlnm._FilterDatabase" localSheetId="0" hidden="1">'VERSACE   19V69  BAGS '!$B$2:$I$2</definedName>
  </definedNames>
  <calcPr calcId="191029"/>
</workbook>
</file>

<file path=xl/calcChain.xml><?xml version="1.0" encoding="utf-8"?>
<calcChain xmlns="http://schemas.openxmlformats.org/spreadsheetml/2006/main">
  <c r="J4" i="1" l="1"/>
  <c r="J5" i="1"/>
  <c r="J137" i="1"/>
  <c r="I137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3" i="1"/>
  <c r="H137" i="1"/>
</calcChain>
</file>

<file path=xl/sharedStrings.xml><?xml version="1.0" encoding="utf-8"?>
<sst xmlns="http://schemas.openxmlformats.org/spreadsheetml/2006/main" count="551" uniqueCount="169">
  <si>
    <t>Black</t>
  </si>
  <si>
    <t>OS</t>
  </si>
  <si>
    <t>Beige</t>
  </si>
  <si>
    <t>V69WBAG48</t>
  </si>
  <si>
    <t>Mila</t>
  </si>
  <si>
    <t>V69WBAG51G</t>
  </si>
  <si>
    <t>Jonna Gold</t>
  </si>
  <si>
    <t>Green</t>
  </si>
  <si>
    <t>V69WBAG51L</t>
  </si>
  <si>
    <t>Jonna Large Silver</t>
  </si>
  <si>
    <t>Navy</t>
  </si>
  <si>
    <t>V69WBAG51LG</t>
  </si>
  <si>
    <t>Jonna Large Gold</t>
  </si>
  <si>
    <t>V69WBAG53</t>
  </si>
  <si>
    <t>Lene</t>
  </si>
  <si>
    <t>V69WBAG53L</t>
  </si>
  <si>
    <t>Lene Large</t>
  </si>
  <si>
    <t>V69WBAG54</t>
  </si>
  <si>
    <t>Lotte</t>
  </si>
  <si>
    <t>750M</t>
  </si>
  <si>
    <t>Beige/Taupe</t>
  </si>
  <si>
    <t>V69WBAG54L</t>
  </si>
  <si>
    <t>Lotte Large</t>
  </si>
  <si>
    <t>V69WBAG59</t>
  </si>
  <si>
    <t>Lisana</t>
  </si>
  <si>
    <t>Military Green</t>
  </si>
  <si>
    <t>Taupe</t>
  </si>
  <si>
    <t>V69WBAG59A</t>
  </si>
  <si>
    <t>Lisana Aop</t>
  </si>
  <si>
    <t>Brown</t>
  </si>
  <si>
    <t>Grey</t>
  </si>
  <si>
    <t>V69WBAG60</t>
  </si>
  <si>
    <t>Robi</t>
  </si>
  <si>
    <t>V69WBAG60A</t>
  </si>
  <si>
    <t>Robi AOP</t>
  </si>
  <si>
    <t>V69WBAS170</t>
  </si>
  <si>
    <t>Gaia Gold</t>
  </si>
  <si>
    <t>V69WBAS171</t>
  </si>
  <si>
    <t>Gaia Silver</t>
  </si>
  <si>
    <t>V69WBAS172</t>
  </si>
  <si>
    <t>Vivi Gold</t>
  </si>
  <si>
    <t>V69WBAS173</t>
  </si>
  <si>
    <t>Vivi Sillver</t>
  </si>
  <si>
    <t>V69WBAS174</t>
  </si>
  <si>
    <t>Silvia Gold</t>
  </si>
  <si>
    <t>V69WBAS175</t>
  </si>
  <si>
    <t>Silvia Silver</t>
  </si>
  <si>
    <t>V69WBAS185</t>
  </si>
  <si>
    <t>Gaby Gold</t>
  </si>
  <si>
    <t>V69WBAS186</t>
  </si>
  <si>
    <t>Gaby Silver</t>
  </si>
  <si>
    <t>V69WBAS78</t>
  </si>
  <si>
    <t>Nami Gold</t>
  </si>
  <si>
    <t>V69WBAS80</t>
  </si>
  <si>
    <t>Blairi Gold</t>
  </si>
  <si>
    <t>V69WBAS83</t>
  </si>
  <si>
    <t>Bianca</t>
  </si>
  <si>
    <t>W25WBAG10</t>
  </si>
  <si>
    <t>Avena</t>
  </si>
  <si>
    <t>W25WBAG11G</t>
  </si>
  <si>
    <t>Azzura</t>
  </si>
  <si>
    <t>W25WBAG13G</t>
  </si>
  <si>
    <t>Cadenza</t>
  </si>
  <si>
    <t>W25WBAG16</t>
  </si>
  <si>
    <t>Dulce</t>
  </si>
  <si>
    <t>Beige/Black</t>
  </si>
  <si>
    <t>W25WBAG19</t>
  </si>
  <si>
    <t>Giustina</t>
  </si>
  <si>
    <t>W25WBAG21</t>
  </si>
  <si>
    <t>Marca</t>
  </si>
  <si>
    <t>W25WBAG23</t>
  </si>
  <si>
    <t>Rialta</t>
  </si>
  <si>
    <t>W25WBAG25</t>
  </si>
  <si>
    <t>Aldina</t>
  </si>
  <si>
    <t>Cognac</t>
  </si>
  <si>
    <t>W25WBAG27</t>
  </si>
  <si>
    <t>Armina</t>
  </si>
  <si>
    <t>W25WBAG28</t>
  </si>
  <si>
    <t>Basilissa</t>
  </si>
  <si>
    <t>W25WBAG29</t>
  </si>
  <si>
    <t>Campana</t>
  </si>
  <si>
    <t>W25WBAG36</t>
  </si>
  <si>
    <t>Ortensia</t>
  </si>
  <si>
    <t>730M</t>
  </si>
  <si>
    <t>taupe/orange</t>
  </si>
  <si>
    <t>cherry</t>
  </si>
  <si>
    <t>V69WBAS172B</t>
  </si>
  <si>
    <t>Vivi Gold 2</t>
  </si>
  <si>
    <t>black</t>
  </si>
  <si>
    <t>S23BA1064</t>
  </si>
  <si>
    <t>Ramie</t>
  </si>
  <si>
    <t>S23BA1066</t>
  </si>
  <si>
    <t>Rasi</t>
  </si>
  <si>
    <t>S24BA1101</t>
  </si>
  <si>
    <t>Cathana</t>
  </si>
  <si>
    <t>S24BA1301</t>
  </si>
  <si>
    <t>Carissma</t>
  </si>
  <si>
    <t>S24BA1303</t>
  </si>
  <si>
    <t>Carla</t>
  </si>
  <si>
    <t>V69WBAG51</t>
  </si>
  <si>
    <t>Jonna Silver</t>
  </si>
  <si>
    <t>W25BAG18</t>
  </si>
  <si>
    <t>Giadia</t>
  </si>
  <si>
    <t>W25WBAG14</t>
  </si>
  <si>
    <t>Ciana</t>
  </si>
  <si>
    <t>V69WBAS77</t>
  </si>
  <si>
    <t>Elenora Silver</t>
  </si>
  <si>
    <t>VI22AI1226010</t>
  </si>
  <si>
    <t>Emma</t>
  </si>
  <si>
    <t>VI22AI1226063</t>
  </si>
  <si>
    <t>Carmen</t>
  </si>
  <si>
    <t>VI22AI1226072</t>
  </si>
  <si>
    <t>Adora</t>
  </si>
  <si>
    <t>Luz</t>
  </si>
  <si>
    <t>VI22AI1226074</t>
  </si>
  <si>
    <t>W23BA0701</t>
  </si>
  <si>
    <t>Alba</t>
  </si>
  <si>
    <t>W23BA0702</t>
  </si>
  <si>
    <t>Seraphina</t>
  </si>
  <si>
    <t>W23BA0704</t>
  </si>
  <si>
    <t>Sienna</t>
  </si>
  <si>
    <t>W23BA1001</t>
  </si>
  <si>
    <t>Arianna</t>
  </si>
  <si>
    <t>grey</t>
  </si>
  <si>
    <t>W23BA1001S</t>
  </si>
  <si>
    <t>W23BA1002</t>
  </si>
  <si>
    <t>Ludovica</t>
  </si>
  <si>
    <t>W23BA1204</t>
  </si>
  <si>
    <t>Nando</t>
  </si>
  <si>
    <t>W24BAG032</t>
  </si>
  <si>
    <t>Vivi Quilt</t>
  </si>
  <si>
    <t>Robinie</t>
  </si>
  <si>
    <t>White</t>
  </si>
  <si>
    <t>W24WBAG28</t>
  </si>
  <si>
    <t>W24WBAG32</t>
  </si>
  <si>
    <t>Ella</t>
  </si>
  <si>
    <t>W24WBAG33</t>
  </si>
  <si>
    <t>Desiree</t>
  </si>
  <si>
    <t>V69WBAG52</t>
  </si>
  <si>
    <t>Kyla Silver</t>
  </si>
  <si>
    <t>V69MBAS77</t>
  </si>
  <si>
    <t>Barnario</t>
  </si>
  <si>
    <t>V69MBAS79</t>
  </si>
  <si>
    <t>Acario</t>
  </si>
  <si>
    <t>Fumo Grey</t>
  </si>
  <si>
    <t>V69MBAS78</t>
  </si>
  <si>
    <t>Barnario Aop</t>
  </si>
  <si>
    <t>Babilo</t>
  </si>
  <si>
    <t>V69MBAS75</t>
  </si>
  <si>
    <t>Babilo Aop</t>
  </si>
  <si>
    <t>V69MBAS76</t>
  </si>
  <si>
    <t>V69MBAG45</t>
  </si>
  <si>
    <t>Benno</t>
  </si>
  <si>
    <t>V69MBAG47</t>
  </si>
  <si>
    <t>Ben</t>
  </si>
  <si>
    <t>V69MBAG48</t>
  </si>
  <si>
    <t>Bart</t>
  </si>
  <si>
    <t>V69MBAG49</t>
  </si>
  <si>
    <t>Bardo</t>
  </si>
  <si>
    <t>PHOTOS</t>
  </si>
  <si>
    <t>REF</t>
  </si>
  <si>
    <t>NAME</t>
  </si>
  <si>
    <t>COL</t>
  </si>
  <si>
    <t>COLOR</t>
  </si>
  <si>
    <t>SIZE</t>
  </si>
  <si>
    <t>RETAIL</t>
  </si>
  <si>
    <t>QTY</t>
  </si>
  <si>
    <t xml:space="preserve">VERSACE   19V69   BAGS </t>
  </si>
  <si>
    <t xml:space="preserve">TOTAL   VERSACE  19V69   BAGS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</si>
</sst>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indexed="8"/>
      <name val="Calibri"/>
    </font>
    <font>
      <sz val="11"/>
      <color indexed="8"/>
      <name val="Calibri"/>
    </font>
    <font>
      <b/>
      <sz val="12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6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4"/>
      <color indexed="9"/>
      <name val="Times New Roman"/>
      <family val="1"/>
    </font>
    <font>
      <b/>
      <sz val="36"/>
      <color indexed="22"/>
      <name val="Times New Roman"/>
      <family val="1"/>
    </font>
    <font>
      <b/>
      <sz val="24"/>
      <color indexed="2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Fill="0" applyProtection="0"/>
    <xf numFmtId="44" fontId="1" fillId="0" borderId="0" applyFont="0" applyFill="0" applyBorder="0" applyAlignment="0" applyProtection="0"/>
  </cellStyleXfs>
  <cellXfs count="76">
    <xf numFmtId="0" fontId="0" fillId="0" borderId="0" xfId="0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" fontId="3" fillId="0" borderId="2" xfId="0" applyNumberFormat="1" applyFont="1" applyFill="1" applyBorder="1" applyAlignment="1" applyProtection="1">
      <alignment horizontal="center" vertical="center" wrapText="1"/>
    </xf>
    <xf numFmtId="44" fontId="2" fillId="0" borderId="2" xfId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 wrapText="1"/>
    </xf>
    <xf numFmtId="44" fontId="2" fillId="0" borderId="0" xfId="1" applyFont="1" applyFill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44" fontId="2" fillId="0" borderId="1" xfId="1" applyFont="1" applyFill="1" applyBorder="1" applyAlignment="1" applyProtection="1">
      <alignment horizontal="center" vertical="center" wrapText="1"/>
    </xf>
    <xf numFmtId="3" fontId="3" fillId="0" borderId="4" xfId="0" applyNumberFormat="1" applyFont="1" applyFill="1" applyBorder="1" applyAlignment="1" applyProtection="1">
      <alignment horizontal="center" vertical="center" wrapText="1"/>
    </xf>
    <xf numFmtId="44" fontId="2" fillId="0" borderId="4" xfId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44" fontId="2" fillId="0" borderId="7" xfId="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44" fontId="2" fillId="0" borderId="9" xfId="1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3" fontId="3" fillId="0" borderId="13" xfId="0" applyNumberFormat="1" applyFont="1" applyFill="1" applyBorder="1" applyAlignment="1" applyProtection="1">
      <alignment horizontal="center" vertical="center" wrapText="1"/>
    </xf>
    <xf numFmtId="44" fontId="2" fillId="0" borderId="14" xfId="1" applyFont="1" applyFill="1" applyBorder="1" applyAlignment="1" applyProtection="1">
      <alignment horizontal="center" vertical="center" wrapText="1"/>
    </xf>
    <xf numFmtId="44" fontId="2" fillId="0" borderId="15" xfId="1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3" fontId="3" fillId="0" borderId="19" xfId="0" applyNumberFormat="1" applyFont="1" applyFill="1" applyBorder="1" applyAlignment="1" applyProtection="1">
      <alignment horizontal="center" vertical="center" wrapText="1"/>
    </xf>
    <xf numFmtId="44" fontId="2" fillId="0" borderId="20" xfId="1" applyFont="1" applyFill="1" applyBorder="1" applyAlignment="1" applyProtection="1">
      <alignment horizontal="center" vertical="center" wrapText="1"/>
    </xf>
    <xf numFmtId="44" fontId="2" fillId="0" borderId="21" xfId="1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3" fontId="3" fillId="0" borderId="22" xfId="0" applyNumberFormat="1" applyFont="1" applyFill="1" applyBorder="1" applyAlignment="1" applyProtection="1">
      <alignment horizontal="center" vertical="center" wrapText="1"/>
    </xf>
    <xf numFmtId="44" fontId="2" fillId="0" borderId="22" xfId="1" applyFont="1" applyFill="1" applyBorder="1" applyAlignment="1" applyProtection="1">
      <alignment horizontal="center" vertical="center" wrapText="1"/>
    </xf>
    <xf numFmtId="44" fontId="2" fillId="0" borderId="23" xfId="1" applyFont="1" applyFill="1" applyBorder="1" applyAlignment="1" applyProtection="1">
      <alignment horizontal="center" vertical="center" wrapText="1"/>
    </xf>
    <xf numFmtId="44" fontId="2" fillId="0" borderId="24" xfId="1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3" fontId="3" fillId="0" borderId="25" xfId="0" applyNumberFormat="1" applyFont="1" applyFill="1" applyBorder="1" applyAlignment="1" applyProtection="1">
      <alignment horizontal="center" vertical="center" wrapText="1"/>
    </xf>
    <xf numFmtId="44" fontId="2" fillId="0" borderId="25" xfId="1" applyFont="1" applyFill="1" applyBorder="1" applyAlignment="1" applyProtection="1">
      <alignment horizontal="center" vertical="center" wrapText="1"/>
    </xf>
    <xf numFmtId="44" fontId="2" fillId="0" borderId="26" xfId="1" applyFont="1" applyFill="1" applyBorder="1" applyAlignment="1" applyProtection="1">
      <alignment horizontal="center" vertical="center" wrapText="1"/>
    </xf>
    <xf numFmtId="44" fontId="2" fillId="0" borderId="27" xfId="1" applyFont="1" applyFill="1" applyBorder="1" applyAlignment="1" applyProtection="1">
      <alignment horizontal="center" vertical="center" wrapText="1"/>
    </xf>
    <xf numFmtId="44" fontId="2" fillId="0" borderId="28" xfId="1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3" fontId="3" fillId="0" borderId="32" xfId="0" applyNumberFormat="1" applyFont="1" applyFill="1" applyBorder="1" applyAlignment="1" applyProtection="1">
      <alignment horizontal="center" vertical="center" wrapText="1"/>
    </xf>
    <xf numFmtId="44" fontId="2" fillId="0" borderId="33" xfId="1" applyFont="1" applyFill="1" applyBorder="1" applyAlignment="1" applyProtection="1">
      <alignment horizontal="center" vertical="center" wrapText="1"/>
    </xf>
    <xf numFmtId="44" fontId="2" fillId="0" borderId="34" xfId="1" applyFont="1" applyFill="1" applyBorder="1" applyAlignment="1" applyProtection="1">
      <alignment horizontal="center" vertical="center" wrapText="1"/>
    </xf>
    <xf numFmtId="3" fontId="4" fillId="2" borderId="3" xfId="0" applyNumberFormat="1" applyFont="1" applyFill="1" applyBorder="1" applyAlignment="1" applyProtection="1">
      <alignment horizontal="center" vertical="center" wrapText="1"/>
    </xf>
    <xf numFmtId="44" fontId="6" fillId="3" borderId="3" xfId="1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center" vertical="center" wrapText="1"/>
    </xf>
    <xf numFmtId="0" fontId="2" fillId="4" borderId="17" xfId="0" applyFont="1" applyFill="1" applyBorder="1" applyAlignment="1" applyProtection="1">
      <alignment horizontal="center" vertical="center" wrapText="1"/>
    </xf>
    <xf numFmtId="0" fontId="2" fillId="4" borderId="21" xfId="0" applyFont="1" applyFill="1" applyBorder="1" applyAlignment="1" applyProtection="1">
      <alignment horizontal="center" vertical="center" wrapText="1"/>
    </xf>
    <xf numFmtId="3" fontId="4" fillId="2" borderId="0" xfId="0" applyNumberFormat="1" applyFont="1" applyFill="1" applyBorder="1" applyAlignment="1" applyProtection="1">
      <alignment horizontal="center" vertical="center" wrapText="1"/>
    </xf>
    <xf numFmtId="44" fontId="5" fillId="3" borderId="19" xfId="1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5" xfId="0" applyFont="1" applyFill="1" applyBorder="1" applyAlignment="1" applyProtection="1">
      <alignment horizontal="center" vertical="center" wrapText="1"/>
    </xf>
    <xf numFmtId="0" fontId="2" fillId="0" borderId="36" xfId="0" applyFont="1" applyFill="1" applyBorder="1" applyAlignment="1" applyProtection="1">
      <alignment horizontal="center" vertical="center" wrapText="1"/>
    </xf>
    <xf numFmtId="0" fontId="2" fillId="0" borderId="37" xfId="0" applyFont="1" applyFill="1" applyBorder="1" applyAlignment="1" applyProtection="1">
      <alignment horizontal="center" vertical="center" wrapText="1"/>
    </xf>
    <xf numFmtId="0" fontId="2" fillId="0" borderId="38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0" borderId="40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42" xfId="0" applyFont="1" applyFill="1" applyBorder="1" applyAlignment="1" applyProtection="1">
      <alignment horizontal="center" vertical="center" wrapText="1"/>
    </xf>
    <xf numFmtId="0" fontId="2" fillId="0" borderId="4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7" fillId="5" borderId="43" xfId="0" applyFont="1" applyFill="1" applyBorder="1" applyAlignment="1" applyProtection="1">
      <alignment horizontal="center" vertical="center" wrapText="1"/>
    </xf>
    <xf numFmtId="0" fontId="7" fillId="5" borderId="44" xfId="0" applyFont="1" applyFill="1" applyBorder="1" applyAlignment="1" applyProtection="1">
      <alignment horizontal="center" vertical="center" wrapText="1"/>
    </xf>
    <xf numFmtId="0" fontId="7" fillId="5" borderId="45" xfId="0" applyFont="1" applyFill="1" applyBorder="1" applyAlignment="1" applyProtection="1">
      <alignment horizontal="center" vertical="center" wrapText="1"/>
    </xf>
    <xf numFmtId="0" fontId="8" fillId="2" borderId="43" xfId="0" applyFont="1" applyFill="1" applyBorder="1" applyAlignment="1" applyProtection="1">
      <alignment horizontal="center" vertical="center" wrapText="1"/>
    </xf>
    <xf numFmtId="0" fontId="8" fillId="2" borderId="44" xfId="0" applyFont="1" applyFill="1" applyBorder="1" applyAlignment="1" applyProtection="1">
      <alignment horizontal="center" vertical="center" wrapText="1"/>
    </xf>
    <xf numFmtId="0" fontId="8" fillId="2" borderId="45" xfId="0" applyFont="1" applyFill="1" applyBorder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61" Type="http://schemas.openxmlformats.org/officeDocument/2006/relationships/image" Target="../media/image61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2</xdr:row>
      <xdr:rowOff>114300</xdr:rowOff>
    </xdr:from>
    <xdr:to>
      <xdr:col>1</xdr:col>
      <xdr:colOff>3314700</xdr:colOff>
      <xdr:row>2</xdr:row>
      <xdr:rowOff>2752725</xdr:rowOff>
    </xdr:to>
    <xdr:pic>
      <xdr:nvPicPr>
        <xdr:cNvPr id="102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1228725"/>
          <a:ext cx="3057525" cy="2638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10</xdr:row>
      <xdr:rowOff>152400</xdr:rowOff>
    </xdr:from>
    <xdr:to>
      <xdr:col>1</xdr:col>
      <xdr:colOff>2924175</xdr:colOff>
      <xdr:row>10</xdr:row>
      <xdr:rowOff>2619375</xdr:rowOff>
    </xdr:to>
    <xdr:pic>
      <xdr:nvPicPr>
        <xdr:cNvPr id="102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" y="17440275"/>
          <a:ext cx="2657475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11</xdr:row>
      <xdr:rowOff>114300</xdr:rowOff>
    </xdr:from>
    <xdr:to>
      <xdr:col>1</xdr:col>
      <xdr:colOff>3019425</xdr:colOff>
      <xdr:row>11</xdr:row>
      <xdr:rowOff>2790825</xdr:rowOff>
    </xdr:to>
    <xdr:pic>
      <xdr:nvPicPr>
        <xdr:cNvPr id="102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6225" y="20259675"/>
          <a:ext cx="28860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14</xdr:row>
      <xdr:rowOff>161925</xdr:rowOff>
    </xdr:from>
    <xdr:to>
      <xdr:col>1</xdr:col>
      <xdr:colOff>3314700</xdr:colOff>
      <xdr:row>15</xdr:row>
      <xdr:rowOff>1362075</xdr:rowOff>
    </xdr:to>
    <xdr:pic>
      <xdr:nvPicPr>
        <xdr:cNvPr id="102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85750" y="26650950"/>
          <a:ext cx="3171825" cy="2943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16</xdr:row>
      <xdr:rowOff>400050</xdr:rowOff>
    </xdr:from>
    <xdr:to>
      <xdr:col>1</xdr:col>
      <xdr:colOff>3400425</xdr:colOff>
      <xdr:row>20</xdr:row>
      <xdr:rowOff>295275</xdr:rowOff>
    </xdr:to>
    <xdr:pic>
      <xdr:nvPicPr>
        <xdr:cNvPr id="102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76225" y="30375225"/>
          <a:ext cx="3267075" cy="2981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21</xdr:row>
      <xdr:rowOff>314325</xdr:rowOff>
    </xdr:from>
    <xdr:to>
      <xdr:col>1</xdr:col>
      <xdr:colOff>3333750</xdr:colOff>
      <xdr:row>23</xdr:row>
      <xdr:rowOff>571500</xdr:rowOff>
    </xdr:to>
    <xdr:pic>
      <xdr:nvPicPr>
        <xdr:cNvPr id="103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" y="34147125"/>
          <a:ext cx="324802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24</xdr:row>
      <xdr:rowOff>152400</xdr:rowOff>
    </xdr:from>
    <xdr:to>
      <xdr:col>1</xdr:col>
      <xdr:colOff>3276600</xdr:colOff>
      <xdr:row>25</xdr:row>
      <xdr:rowOff>1190625</xdr:rowOff>
    </xdr:to>
    <xdr:pic>
      <xdr:nvPicPr>
        <xdr:cNvPr id="103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95275" y="37928550"/>
          <a:ext cx="3124200" cy="278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48</xdr:row>
      <xdr:rowOff>142875</xdr:rowOff>
    </xdr:from>
    <xdr:to>
      <xdr:col>1</xdr:col>
      <xdr:colOff>3409950</xdr:colOff>
      <xdr:row>51</xdr:row>
      <xdr:rowOff>619125</xdr:rowOff>
    </xdr:to>
    <xdr:pic>
      <xdr:nvPicPr>
        <xdr:cNvPr id="1032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23850" y="61293375"/>
          <a:ext cx="3228975" cy="299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66675</xdr:rowOff>
    </xdr:from>
    <xdr:to>
      <xdr:col>1</xdr:col>
      <xdr:colOff>3152775</xdr:colOff>
      <xdr:row>65</xdr:row>
      <xdr:rowOff>2733675</xdr:rowOff>
    </xdr:to>
    <xdr:pic>
      <xdr:nvPicPr>
        <xdr:cNvPr id="103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71475" y="81333975"/>
          <a:ext cx="2924175" cy="266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66</xdr:row>
      <xdr:rowOff>104775</xdr:rowOff>
    </xdr:from>
    <xdr:to>
      <xdr:col>1</xdr:col>
      <xdr:colOff>3152775</xdr:colOff>
      <xdr:row>66</xdr:row>
      <xdr:rowOff>2790825</xdr:rowOff>
    </xdr:to>
    <xdr:pic>
      <xdr:nvPicPr>
        <xdr:cNvPr id="1034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3875" y="84229575"/>
          <a:ext cx="2771775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67</xdr:row>
      <xdr:rowOff>85725</xdr:rowOff>
    </xdr:from>
    <xdr:to>
      <xdr:col>1</xdr:col>
      <xdr:colOff>3009900</xdr:colOff>
      <xdr:row>67</xdr:row>
      <xdr:rowOff>2752725</xdr:rowOff>
    </xdr:to>
    <xdr:pic>
      <xdr:nvPicPr>
        <xdr:cNvPr id="103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76250" y="87068025"/>
          <a:ext cx="2676525" cy="266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69</xdr:row>
      <xdr:rowOff>57150</xdr:rowOff>
    </xdr:from>
    <xdr:to>
      <xdr:col>1</xdr:col>
      <xdr:colOff>3019425</xdr:colOff>
      <xdr:row>69</xdr:row>
      <xdr:rowOff>2705100</xdr:rowOff>
    </xdr:to>
    <xdr:pic>
      <xdr:nvPicPr>
        <xdr:cNvPr id="103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7200" y="92754450"/>
          <a:ext cx="2705100" cy="264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73</xdr:row>
      <xdr:rowOff>295275</xdr:rowOff>
    </xdr:from>
    <xdr:to>
      <xdr:col>1</xdr:col>
      <xdr:colOff>3400425</xdr:colOff>
      <xdr:row>74</xdr:row>
      <xdr:rowOff>1457325</xdr:rowOff>
    </xdr:to>
    <xdr:pic>
      <xdr:nvPicPr>
        <xdr:cNvPr id="1037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04800" y="102193725"/>
          <a:ext cx="3238500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75</xdr:row>
      <xdr:rowOff>228600</xdr:rowOff>
    </xdr:from>
    <xdr:to>
      <xdr:col>1</xdr:col>
      <xdr:colOff>3390900</xdr:colOff>
      <xdr:row>76</xdr:row>
      <xdr:rowOff>1495425</xdr:rowOff>
    </xdr:to>
    <xdr:pic>
      <xdr:nvPicPr>
        <xdr:cNvPr id="1038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57175" y="105613200"/>
          <a:ext cx="3276600" cy="3009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86</xdr:row>
      <xdr:rowOff>57150</xdr:rowOff>
    </xdr:from>
    <xdr:to>
      <xdr:col>1</xdr:col>
      <xdr:colOff>3333750</xdr:colOff>
      <xdr:row>88</xdr:row>
      <xdr:rowOff>923925</xdr:rowOff>
    </xdr:to>
    <xdr:pic>
      <xdr:nvPicPr>
        <xdr:cNvPr id="1039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81000" y="118529100"/>
          <a:ext cx="3095625" cy="300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89</xdr:row>
      <xdr:rowOff>85725</xdr:rowOff>
    </xdr:from>
    <xdr:to>
      <xdr:col>1</xdr:col>
      <xdr:colOff>3067050</xdr:colOff>
      <xdr:row>89</xdr:row>
      <xdr:rowOff>2762250</xdr:rowOff>
    </xdr:to>
    <xdr:pic>
      <xdr:nvPicPr>
        <xdr:cNvPr id="1040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76250" y="121758075"/>
          <a:ext cx="2733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60</xdr:row>
      <xdr:rowOff>76200</xdr:rowOff>
    </xdr:from>
    <xdr:to>
      <xdr:col>1</xdr:col>
      <xdr:colOff>2390775</xdr:colOff>
      <xdr:row>60</xdr:row>
      <xdr:rowOff>2762250</xdr:rowOff>
    </xdr:to>
    <xdr:pic>
      <xdr:nvPicPr>
        <xdr:cNvPr id="1041" name="Grafik 6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57225" y="71513700"/>
          <a:ext cx="1876425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61</xdr:row>
      <xdr:rowOff>276225</xdr:rowOff>
    </xdr:from>
    <xdr:to>
      <xdr:col>1</xdr:col>
      <xdr:colOff>3314700</xdr:colOff>
      <xdr:row>62</xdr:row>
      <xdr:rowOff>1438275</xdr:rowOff>
    </xdr:to>
    <xdr:pic>
      <xdr:nvPicPr>
        <xdr:cNvPr id="1042" name="Grafik 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23850" y="74571225"/>
          <a:ext cx="3133725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63</xdr:row>
      <xdr:rowOff>228600</xdr:rowOff>
    </xdr:from>
    <xdr:to>
      <xdr:col>1</xdr:col>
      <xdr:colOff>3305175</xdr:colOff>
      <xdr:row>64</xdr:row>
      <xdr:rowOff>1466850</xdr:rowOff>
    </xdr:to>
    <xdr:pic>
      <xdr:nvPicPr>
        <xdr:cNvPr id="1043" name="Grafik 8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23850" y="78009750"/>
          <a:ext cx="3124200" cy="2981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71</xdr:row>
      <xdr:rowOff>352425</xdr:rowOff>
    </xdr:from>
    <xdr:to>
      <xdr:col>1</xdr:col>
      <xdr:colOff>3257550</xdr:colOff>
      <xdr:row>72</xdr:row>
      <xdr:rowOff>1466850</xdr:rowOff>
    </xdr:to>
    <xdr:pic>
      <xdr:nvPicPr>
        <xdr:cNvPr id="1044" name="Grafik 29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52425" y="98764725"/>
          <a:ext cx="30480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80</xdr:row>
      <xdr:rowOff>133350</xdr:rowOff>
    </xdr:from>
    <xdr:to>
      <xdr:col>1</xdr:col>
      <xdr:colOff>2457450</xdr:colOff>
      <xdr:row>82</xdr:row>
      <xdr:rowOff>923925</xdr:rowOff>
    </xdr:to>
    <xdr:pic>
      <xdr:nvPicPr>
        <xdr:cNvPr id="1045" name="Grafik 3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38150" y="112204500"/>
          <a:ext cx="2162175" cy="292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83</xdr:row>
      <xdr:rowOff>95250</xdr:rowOff>
    </xdr:from>
    <xdr:to>
      <xdr:col>1</xdr:col>
      <xdr:colOff>2276475</xdr:colOff>
      <xdr:row>85</xdr:row>
      <xdr:rowOff>895350</xdr:rowOff>
    </xdr:to>
    <xdr:pic>
      <xdr:nvPicPr>
        <xdr:cNvPr id="1046" name="Grafik 33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81000" y="115366800"/>
          <a:ext cx="2038350" cy="293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26</xdr:row>
      <xdr:rowOff>390525</xdr:rowOff>
    </xdr:from>
    <xdr:to>
      <xdr:col>1</xdr:col>
      <xdr:colOff>3267075</xdr:colOff>
      <xdr:row>29</xdr:row>
      <xdr:rowOff>657225</xdr:rowOff>
    </xdr:to>
    <xdr:pic>
      <xdr:nvPicPr>
        <xdr:cNvPr id="1047" name="Grafik 6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 l="8603" t="19408" r="9319" b="13531"/>
        <a:stretch>
          <a:fillRect/>
        </a:stretch>
      </xdr:blipFill>
      <xdr:spPr bwMode="auto">
        <a:xfrm>
          <a:off x="295275" y="41652825"/>
          <a:ext cx="3114675" cy="309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30</xdr:row>
      <xdr:rowOff>800100</xdr:rowOff>
    </xdr:from>
    <xdr:to>
      <xdr:col>1</xdr:col>
      <xdr:colOff>3286125</xdr:colOff>
      <xdr:row>33</xdr:row>
      <xdr:rowOff>209550</xdr:rowOff>
    </xdr:to>
    <xdr:pic>
      <xdr:nvPicPr>
        <xdr:cNvPr id="1048" name="Grafik 11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61950" y="45834300"/>
          <a:ext cx="306705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34</xdr:row>
      <xdr:rowOff>838200</xdr:rowOff>
    </xdr:from>
    <xdr:to>
      <xdr:col>1</xdr:col>
      <xdr:colOff>3343275</xdr:colOff>
      <xdr:row>37</xdr:row>
      <xdr:rowOff>276225</xdr:rowOff>
    </xdr:to>
    <xdr:pic>
      <xdr:nvPicPr>
        <xdr:cNvPr id="1049" name="Grafik 12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 l="7394" t="36670" r="7394" b="12666"/>
        <a:stretch>
          <a:fillRect/>
        </a:stretch>
      </xdr:blipFill>
      <xdr:spPr bwMode="auto">
        <a:xfrm>
          <a:off x="352425" y="49644300"/>
          <a:ext cx="3133725" cy="226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40</xdr:row>
      <xdr:rowOff>552450</xdr:rowOff>
    </xdr:from>
    <xdr:to>
      <xdr:col>1</xdr:col>
      <xdr:colOff>3324225</xdr:colOff>
      <xdr:row>42</xdr:row>
      <xdr:rowOff>914400</xdr:rowOff>
    </xdr:to>
    <xdr:pic>
      <xdr:nvPicPr>
        <xdr:cNvPr id="1050" name="Grafik 17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 l="7443" t="34818" r="6651" b="13600"/>
        <a:stretch>
          <a:fillRect/>
        </a:stretch>
      </xdr:blipFill>
      <xdr:spPr bwMode="auto">
        <a:xfrm>
          <a:off x="342900" y="53816250"/>
          <a:ext cx="3124200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44</xdr:row>
      <xdr:rowOff>104775</xdr:rowOff>
    </xdr:from>
    <xdr:to>
      <xdr:col>1</xdr:col>
      <xdr:colOff>2771775</xdr:colOff>
      <xdr:row>47</xdr:row>
      <xdr:rowOff>876300</xdr:rowOff>
    </xdr:to>
    <xdr:pic>
      <xdr:nvPicPr>
        <xdr:cNvPr id="1051" name="Grafik 18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 l="18102" t="6100" r="17578" b="14058"/>
        <a:stretch>
          <a:fillRect/>
        </a:stretch>
      </xdr:blipFill>
      <xdr:spPr bwMode="auto">
        <a:xfrm>
          <a:off x="400050" y="57216675"/>
          <a:ext cx="2514600" cy="3800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52</xdr:row>
      <xdr:rowOff>381000</xdr:rowOff>
    </xdr:from>
    <xdr:to>
      <xdr:col>1</xdr:col>
      <xdr:colOff>3371850</xdr:colOff>
      <xdr:row>55</xdr:row>
      <xdr:rowOff>495300</xdr:rowOff>
    </xdr:to>
    <xdr:pic>
      <xdr:nvPicPr>
        <xdr:cNvPr id="1052" name="Grafik 21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 l="7829" t="19832" r="6055" b="14525"/>
        <a:stretch>
          <a:fillRect/>
        </a:stretch>
      </xdr:blipFill>
      <xdr:spPr bwMode="auto">
        <a:xfrm>
          <a:off x="314325" y="64884300"/>
          <a:ext cx="3200400" cy="297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56</xdr:row>
      <xdr:rowOff>171450</xdr:rowOff>
    </xdr:from>
    <xdr:to>
      <xdr:col>1</xdr:col>
      <xdr:colOff>3190875</xdr:colOff>
      <xdr:row>59</xdr:row>
      <xdr:rowOff>495300</xdr:rowOff>
    </xdr:to>
    <xdr:pic>
      <xdr:nvPicPr>
        <xdr:cNvPr id="1053" name="Grafik 23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 l="8018" t="22697" r="7005" b="14145"/>
        <a:stretch>
          <a:fillRect/>
        </a:stretch>
      </xdr:blipFill>
      <xdr:spPr bwMode="auto">
        <a:xfrm>
          <a:off x="390525" y="68484750"/>
          <a:ext cx="2943225" cy="266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77</xdr:row>
      <xdr:rowOff>66675</xdr:rowOff>
    </xdr:from>
    <xdr:to>
      <xdr:col>1</xdr:col>
      <xdr:colOff>2619375</xdr:colOff>
      <xdr:row>79</xdr:row>
      <xdr:rowOff>800100</xdr:rowOff>
    </xdr:to>
    <xdr:pic>
      <xdr:nvPicPr>
        <xdr:cNvPr id="1054" name="Grafik 27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 l="15866" t="5208" r="16859" b="12759"/>
        <a:stretch>
          <a:fillRect/>
        </a:stretch>
      </xdr:blipFill>
      <xdr:spPr bwMode="auto">
        <a:xfrm>
          <a:off x="638175" y="108937425"/>
          <a:ext cx="2124075" cy="286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</xdr:row>
      <xdr:rowOff>238125</xdr:rowOff>
    </xdr:from>
    <xdr:to>
      <xdr:col>1</xdr:col>
      <xdr:colOff>3371850</xdr:colOff>
      <xdr:row>8</xdr:row>
      <xdr:rowOff>304800</xdr:rowOff>
    </xdr:to>
    <xdr:pic>
      <xdr:nvPicPr>
        <xdr:cNvPr id="1055" name="Grafik 26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 t="22739" b="20227"/>
        <a:stretch>
          <a:fillRect/>
        </a:stretch>
      </xdr:blipFill>
      <xdr:spPr bwMode="auto">
        <a:xfrm>
          <a:off x="238125" y="10553700"/>
          <a:ext cx="327660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4</xdr:row>
      <xdr:rowOff>276225</xdr:rowOff>
    </xdr:from>
    <xdr:to>
      <xdr:col>1</xdr:col>
      <xdr:colOff>3295650</xdr:colOff>
      <xdr:row>5</xdr:row>
      <xdr:rowOff>1066800</xdr:rowOff>
    </xdr:to>
    <xdr:pic>
      <xdr:nvPicPr>
        <xdr:cNvPr id="1056" name="Grafik 29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 t="25073" b="20474"/>
        <a:stretch>
          <a:fillRect/>
        </a:stretch>
      </xdr:blipFill>
      <xdr:spPr bwMode="auto">
        <a:xfrm>
          <a:off x="342900" y="7105650"/>
          <a:ext cx="3095625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12</xdr:row>
      <xdr:rowOff>104775</xdr:rowOff>
    </xdr:from>
    <xdr:to>
      <xdr:col>1</xdr:col>
      <xdr:colOff>2981325</xdr:colOff>
      <xdr:row>13</xdr:row>
      <xdr:rowOff>1600200</xdr:rowOff>
    </xdr:to>
    <xdr:pic>
      <xdr:nvPicPr>
        <xdr:cNvPr id="1057" name="Grafik 2528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 t="8539" b="8757"/>
        <a:stretch>
          <a:fillRect/>
        </a:stretch>
      </xdr:blipFill>
      <xdr:spPr bwMode="auto">
        <a:xfrm>
          <a:off x="514350" y="23107650"/>
          <a:ext cx="2609850" cy="323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70</xdr:row>
      <xdr:rowOff>171450</xdr:rowOff>
    </xdr:from>
    <xdr:to>
      <xdr:col>1</xdr:col>
      <xdr:colOff>2971800</xdr:colOff>
      <xdr:row>70</xdr:row>
      <xdr:rowOff>2809875</xdr:rowOff>
    </xdr:to>
    <xdr:pic>
      <xdr:nvPicPr>
        <xdr:cNvPr id="1058" name="Picture 140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85775" y="95726250"/>
          <a:ext cx="2628900" cy="2638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68</xdr:row>
      <xdr:rowOff>85725</xdr:rowOff>
    </xdr:from>
    <xdr:to>
      <xdr:col>1</xdr:col>
      <xdr:colOff>3067050</xdr:colOff>
      <xdr:row>68</xdr:row>
      <xdr:rowOff>2724150</xdr:rowOff>
    </xdr:to>
    <xdr:pic>
      <xdr:nvPicPr>
        <xdr:cNvPr id="1059" name="Picture 138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71500" y="89925525"/>
          <a:ext cx="2638425" cy="2638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97</xdr:row>
      <xdr:rowOff>85725</xdr:rowOff>
    </xdr:from>
    <xdr:to>
      <xdr:col>1</xdr:col>
      <xdr:colOff>2581275</xdr:colOff>
      <xdr:row>97</xdr:row>
      <xdr:rowOff>2838450</xdr:rowOff>
    </xdr:to>
    <xdr:pic>
      <xdr:nvPicPr>
        <xdr:cNvPr id="1060" name="Grafik 253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7225" y="140160375"/>
          <a:ext cx="2066925" cy="2752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98</xdr:row>
      <xdr:rowOff>752475</xdr:rowOff>
    </xdr:from>
    <xdr:to>
      <xdr:col>1</xdr:col>
      <xdr:colOff>3314700</xdr:colOff>
      <xdr:row>99</xdr:row>
      <xdr:rowOff>923925</xdr:rowOff>
    </xdr:to>
    <xdr:pic>
      <xdr:nvPicPr>
        <xdr:cNvPr id="1061" name="Grafik 2536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 t="38637" b="12122"/>
        <a:stretch>
          <a:fillRect/>
        </a:stretch>
      </xdr:blipFill>
      <xdr:spPr bwMode="auto">
        <a:xfrm>
          <a:off x="266700" y="143684625"/>
          <a:ext cx="319087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100</xdr:row>
      <xdr:rowOff>476250</xdr:rowOff>
    </xdr:from>
    <xdr:to>
      <xdr:col>1</xdr:col>
      <xdr:colOff>3267075</xdr:colOff>
      <xdr:row>101</xdr:row>
      <xdr:rowOff>1200150</xdr:rowOff>
    </xdr:to>
    <xdr:pic>
      <xdr:nvPicPr>
        <xdr:cNvPr id="1062" name="Grafik 2538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 l="7628" t="27580" r="5566" b="15398"/>
        <a:stretch>
          <a:fillRect/>
        </a:stretch>
      </xdr:blipFill>
      <xdr:spPr bwMode="auto">
        <a:xfrm>
          <a:off x="323850" y="146894550"/>
          <a:ext cx="3086100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102</xdr:row>
      <xdr:rowOff>152400</xdr:rowOff>
    </xdr:from>
    <xdr:to>
      <xdr:col>1</xdr:col>
      <xdr:colOff>3019425</xdr:colOff>
      <xdr:row>103</xdr:row>
      <xdr:rowOff>1552575</xdr:rowOff>
    </xdr:to>
    <xdr:pic>
      <xdr:nvPicPr>
        <xdr:cNvPr id="1063" name="Grafik 2539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 l="12746" t="5466" r="5882" b="13275"/>
        <a:stretch>
          <a:fillRect/>
        </a:stretch>
      </xdr:blipFill>
      <xdr:spPr bwMode="auto">
        <a:xfrm>
          <a:off x="581025" y="150056850"/>
          <a:ext cx="2581275" cy="314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104</xdr:row>
      <xdr:rowOff>381000</xdr:rowOff>
    </xdr:from>
    <xdr:to>
      <xdr:col>1</xdr:col>
      <xdr:colOff>3276600</xdr:colOff>
      <xdr:row>105</xdr:row>
      <xdr:rowOff>942975</xdr:rowOff>
    </xdr:to>
    <xdr:pic>
      <xdr:nvPicPr>
        <xdr:cNvPr id="1064" name="Grafik 2580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 l="8948" t="36508" r="7895" b="13390"/>
        <a:stretch>
          <a:fillRect/>
        </a:stretch>
      </xdr:blipFill>
      <xdr:spPr bwMode="auto">
        <a:xfrm>
          <a:off x="285750" y="153771600"/>
          <a:ext cx="3133725" cy="230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106</xdr:row>
      <xdr:rowOff>200025</xdr:rowOff>
    </xdr:from>
    <xdr:to>
      <xdr:col>1</xdr:col>
      <xdr:colOff>3429000</xdr:colOff>
      <xdr:row>106</xdr:row>
      <xdr:rowOff>2457450</xdr:rowOff>
    </xdr:to>
    <xdr:pic>
      <xdr:nvPicPr>
        <xdr:cNvPr id="1065" name="Grafik 2582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 l="8067" t="38329" r="7864" b="14285"/>
        <a:stretch>
          <a:fillRect/>
        </a:stretch>
      </xdr:blipFill>
      <xdr:spPr bwMode="auto">
        <a:xfrm>
          <a:off x="285750" y="157076775"/>
          <a:ext cx="3286125" cy="2257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107</xdr:row>
      <xdr:rowOff>133350</xdr:rowOff>
    </xdr:from>
    <xdr:to>
      <xdr:col>1</xdr:col>
      <xdr:colOff>3181350</xdr:colOff>
      <xdr:row>107</xdr:row>
      <xdr:rowOff>2657475</xdr:rowOff>
    </xdr:to>
    <xdr:pic>
      <xdr:nvPicPr>
        <xdr:cNvPr id="1066" name="Grafik 2583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 l="8064" t="27533" r="4436" b="13898"/>
        <a:stretch>
          <a:fillRect/>
        </a:stretch>
      </xdr:blipFill>
      <xdr:spPr bwMode="auto">
        <a:xfrm>
          <a:off x="228600" y="159867600"/>
          <a:ext cx="3095625" cy="2524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771525</xdr:colOff>
      <xdr:row>108</xdr:row>
      <xdr:rowOff>104775</xdr:rowOff>
    </xdr:from>
    <xdr:to>
      <xdr:col>1</xdr:col>
      <xdr:colOff>2514600</xdr:colOff>
      <xdr:row>108</xdr:row>
      <xdr:rowOff>2695575</xdr:rowOff>
    </xdr:to>
    <xdr:pic>
      <xdr:nvPicPr>
        <xdr:cNvPr id="1067" name="Grafik 2584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 l="15500" r="14499" b="14772"/>
        <a:stretch>
          <a:fillRect/>
        </a:stretch>
      </xdr:blipFill>
      <xdr:spPr bwMode="auto">
        <a:xfrm>
          <a:off x="914400" y="162696525"/>
          <a:ext cx="1743075" cy="259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109</xdr:row>
      <xdr:rowOff>266700</xdr:rowOff>
    </xdr:from>
    <xdr:to>
      <xdr:col>1</xdr:col>
      <xdr:colOff>3333750</xdr:colOff>
      <xdr:row>110</xdr:row>
      <xdr:rowOff>1514475</xdr:rowOff>
    </xdr:to>
    <xdr:pic>
      <xdr:nvPicPr>
        <xdr:cNvPr id="1068" name="Grafik 2586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 l="7722" t="25540" r="5406" b="7288"/>
        <a:stretch>
          <a:fillRect/>
        </a:stretch>
      </xdr:blipFill>
      <xdr:spPr bwMode="auto">
        <a:xfrm>
          <a:off x="304800" y="165715950"/>
          <a:ext cx="3171825" cy="299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113</xdr:row>
      <xdr:rowOff>219075</xdr:rowOff>
    </xdr:from>
    <xdr:to>
      <xdr:col>1</xdr:col>
      <xdr:colOff>3286125</xdr:colOff>
      <xdr:row>114</xdr:row>
      <xdr:rowOff>1428750</xdr:rowOff>
    </xdr:to>
    <xdr:pic>
      <xdr:nvPicPr>
        <xdr:cNvPr id="1069" name="Grafik 2588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 l="8405" t="18105" r="5457" b="13792"/>
        <a:stretch>
          <a:fillRect/>
        </a:stretch>
      </xdr:blipFill>
      <xdr:spPr bwMode="auto">
        <a:xfrm>
          <a:off x="361950" y="169611675"/>
          <a:ext cx="3067050" cy="295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123</xdr:row>
      <xdr:rowOff>285750</xdr:rowOff>
    </xdr:from>
    <xdr:to>
      <xdr:col>1</xdr:col>
      <xdr:colOff>3257550</xdr:colOff>
      <xdr:row>124</xdr:row>
      <xdr:rowOff>1133475</xdr:rowOff>
    </xdr:to>
    <xdr:pic>
      <xdr:nvPicPr>
        <xdr:cNvPr id="1070" name="Grafik 2590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 l="4939" t="24138" r="3581" b="23824"/>
        <a:stretch>
          <a:fillRect/>
        </a:stretch>
      </xdr:blipFill>
      <xdr:spPr bwMode="auto">
        <a:xfrm>
          <a:off x="361950" y="187109100"/>
          <a:ext cx="3038475" cy="259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115</xdr:row>
      <xdr:rowOff>742950</xdr:rowOff>
    </xdr:from>
    <xdr:to>
      <xdr:col>1</xdr:col>
      <xdr:colOff>3228975</xdr:colOff>
      <xdr:row>116</xdr:row>
      <xdr:rowOff>1057275</xdr:rowOff>
    </xdr:to>
    <xdr:pic>
      <xdr:nvPicPr>
        <xdr:cNvPr id="1071" name="Grafik 2591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 l="7031" t="39095" r="5469" b="12822"/>
        <a:stretch>
          <a:fillRect/>
        </a:stretch>
      </xdr:blipFill>
      <xdr:spPr bwMode="auto">
        <a:xfrm>
          <a:off x="295275" y="173621700"/>
          <a:ext cx="3076575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117</xdr:row>
      <xdr:rowOff>123825</xdr:rowOff>
    </xdr:from>
    <xdr:to>
      <xdr:col>1</xdr:col>
      <xdr:colOff>2638425</xdr:colOff>
      <xdr:row>118</xdr:row>
      <xdr:rowOff>1562100</xdr:rowOff>
    </xdr:to>
    <xdr:pic>
      <xdr:nvPicPr>
        <xdr:cNvPr id="1072" name="Grafik 2594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 l="18634" t="6841" r="17863" b="15291"/>
        <a:stretch>
          <a:fillRect/>
        </a:stretch>
      </xdr:blipFill>
      <xdr:spPr bwMode="auto">
        <a:xfrm>
          <a:off x="647700" y="176488725"/>
          <a:ext cx="2133600" cy="3181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119</xdr:row>
      <xdr:rowOff>171450</xdr:rowOff>
    </xdr:from>
    <xdr:to>
      <xdr:col>1</xdr:col>
      <xdr:colOff>3181350</xdr:colOff>
      <xdr:row>120</xdr:row>
      <xdr:rowOff>1504950</xdr:rowOff>
    </xdr:to>
    <xdr:pic>
      <xdr:nvPicPr>
        <xdr:cNvPr id="1073" name="Grafik 2595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 l="7047" t="10492" r="6847" b="13277"/>
        <a:stretch>
          <a:fillRect/>
        </a:stretch>
      </xdr:blipFill>
      <xdr:spPr bwMode="auto">
        <a:xfrm>
          <a:off x="476250" y="180022500"/>
          <a:ext cx="2847975" cy="307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121</xdr:row>
      <xdr:rowOff>95250</xdr:rowOff>
    </xdr:from>
    <xdr:to>
      <xdr:col>1</xdr:col>
      <xdr:colOff>2952750</xdr:colOff>
      <xdr:row>122</xdr:row>
      <xdr:rowOff>1600200</xdr:rowOff>
    </xdr:to>
    <xdr:pic>
      <xdr:nvPicPr>
        <xdr:cNvPr id="1074" name="Grafik 2597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 l="14940" t="7280" r="11993" b="14751"/>
        <a:stretch>
          <a:fillRect/>
        </a:stretch>
      </xdr:blipFill>
      <xdr:spPr bwMode="auto">
        <a:xfrm>
          <a:off x="590550" y="183432450"/>
          <a:ext cx="2505075" cy="324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93</xdr:row>
      <xdr:rowOff>95250</xdr:rowOff>
    </xdr:from>
    <xdr:to>
      <xdr:col>1</xdr:col>
      <xdr:colOff>2800350</xdr:colOff>
      <xdr:row>94</xdr:row>
      <xdr:rowOff>1571625</xdr:rowOff>
    </xdr:to>
    <xdr:pic>
      <xdr:nvPicPr>
        <xdr:cNvPr id="1075" name="Grafik 2600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 l="12134" r="9999" b="14523"/>
        <a:stretch>
          <a:fillRect/>
        </a:stretch>
      </xdr:blipFill>
      <xdr:spPr bwMode="auto">
        <a:xfrm>
          <a:off x="533400" y="133197600"/>
          <a:ext cx="2409825" cy="321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95</xdr:row>
      <xdr:rowOff>514350</xdr:rowOff>
    </xdr:from>
    <xdr:to>
      <xdr:col>1</xdr:col>
      <xdr:colOff>3295650</xdr:colOff>
      <xdr:row>96</xdr:row>
      <xdr:rowOff>1085850</xdr:rowOff>
    </xdr:to>
    <xdr:pic>
      <xdr:nvPicPr>
        <xdr:cNvPr id="1076" name="Grafik 2601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 t="25920" b="24960"/>
        <a:stretch>
          <a:fillRect/>
        </a:stretch>
      </xdr:blipFill>
      <xdr:spPr bwMode="auto">
        <a:xfrm>
          <a:off x="304800" y="137102850"/>
          <a:ext cx="3133725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90</xdr:row>
      <xdr:rowOff>104775</xdr:rowOff>
    </xdr:from>
    <xdr:to>
      <xdr:col>1</xdr:col>
      <xdr:colOff>2695575</xdr:colOff>
      <xdr:row>90</xdr:row>
      <xdr:rowOff>2790825</xdr:rowOff>
    </xdr:to>
    <xdr:pic>
      <xdr:nvPicPr>
        <xdr:cNvPr id="1077" name="Grafik 2603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 t="10922" b="13898"/>
        <a:stretch>
          <a:fillRect/>
        </a:stretch>
      </xdr:blipFill>
      <xdr:spPr bwMode="auto">
        <a:xfrm>
          <a:off x="457200" y="124634625"/>
          <a:ext cx="2381250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91</xdr:row>
      <xdr:rowOff>114300</xdr:rowOff>
    </xdr:from>
    <xdr:to>
      <xdr:col>1</xdr:col>
      <xdr:colOff>2514600</xdr:colOff>
      <xdr:row>91</xdr:row>
      <xdr:rowOff>2752725</xdr:rowOff>
    </xdr:to>
    <xdr:pic>
      <xdr:nvPicPr>
        <xdr:cNvPr id="1078" name="Grafik 2604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 t="8224" b="6084"/>
        <a:stretch>
          <a:fillRect/>
        </a:stretch>
      </xdr:blipFill>
      <xdr:spPr bwMode="auto">
        <a:xfrm>
          <a:off x="609600" y="127501650"/>
          <a:ext cx="2047875" cy="2638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92</xdr:row>
      <xdr:rowOff>104775</xdr:rowOff>
    </xdr:from>
    <xdr:to>
      <xdr:col>1</xdr:col>
      <xdr:colOff>3429000</xdr:colOff>
      <xdr:row>92</xdr:row>
      <xdr:rowOff>2790825</xdr:rowOff>
    </xdr:to>
    <xdr:pic>
      <xdr:nvPicPr>
        <xdr:cNvPr id="1079" name="Grafik 2605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 t="23183" b="22272"/>
        <a:stretch>
          <a:fillRect/>
        </a:stretch>
      </xdr:blipFill>
      <xdr:spPr bwMode="auto">
        <a:xfrm>
          <a:off x="295275" y="130349625"/>
          <a:ext cx="3276600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3</xdr:row>
      <xdr:rowOff>209550</xdr:rowOff>
    </xdr:from>
    <xdr:to>
      <xdr:col>1</xdr:col>
      <xdr:colOff>3171825</xdr:colOff>
      <xdr:row>3</xdr:row>
      <xdr:rowOff>2638425</xdr:rowOff>
    </xdr:to>
    <xdr:pic>
      <xdr:nvPicPr>
        <xdr:cNvPr id="1080" name="Grafik 2606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 l="4419" t="26086" r="2991" b="25105"/>
        <a:stretch>
          <a:fillRect/>
        </a:stretch>
      </xdr:blipFill>
      <xdr:spPr bwMode="auto">
        <a:xfrm>
          <a:off x="247650" y="4181475"/>
          <a:ext cx="306705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9</xdr:row>
      <xdr:rowOff>133350</xdr:rowOff>
    </xdr:from>
    <xdr:to>
      <xdr:col>1</xdr:col>
      <xdr:colOff>2809875</xdr:colOff>
      <xdr:row>9</xdr:row>
      <xdr:rowOff>2705100</xdr:rowOff>
    </xdr:to>
    <xdr:pic>
      <xdr:nvPicPr>
        <xdr:cNvPr id="1081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90525" y="14563725"/>
          <a:ext cx="2562225" cy="257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125</xdr:row>
      <xdr:rowOff>76200</xdr:rowOff>
    </xdr:from>
    <xdr:to>
      <xdr:col>1</xdr:col>
      <xdr:colOff>3076575</xdr:colOff>
      <xdr:row>125</xdr:row>
      <xdr:rowOff>2667000</xdr:rowOff>
    </xdr:to>
    <xdr:pic>
      <xdr:nvPicPr>
        <xdr:cNvPr id="1082" name="Grafik 2609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 l="3635" t="21799" r="2657" b="22491"/>
        <a:stretch>
          <a:fillRect/>
        </a:stretch>
      </xdr:blipFill>
      <xdr:spPr bwMode="auto">
        <a:xfrm>
          <a:off x="323850" y="190385700"/>
          <a:ext cx="2895600" cy="259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126</xdr:row>
      <xdr:rowOff>76200</xdr:rowOff>
    </xdr:from>
    <xdr:to>
      <xdr:col>1</xdr:col>
      <xdr:colOff>3267075</xdr:colOff>
      <xdr:row>126</xdr:row>
      <xdr:rowOff>2676525</xdr:rowOff>
    </xdr:to>
    <xdr:pic>
      <xdr:nvPicPr>
        <xdr:cNvPr id="1083" name="Grafik 2611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 l="4352" t="21375" r="3336" b="22900"/>
        <a:stretch>
          <a:fillRect/>
        </a:stretch>
      </xdr:blipFill>
      <xdr:spPr bwMode="auto">
        <a:xfrm>
          <a:off x="542925" y="193243200"/>
          <a:ext cx="2867025" cy="2600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127</xdr:row>
      <xdr:rowOff>114300</xdr:rowOff>
    </xdr:from>
    <xdr:to>
      <xdr:col>1</xdr:col>
      <xdr:colOff>3324225</xdr:colOff>
      <xdr:row>127</xdr:row>
      <xdr:rowOff>2714625</xdr:rowOff>
    </xdr:to>
    <xdr:pic>
      <xdr:nvPicPr>
        <xdr:cNvPr id="1084" name="Grafik 2612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 t="22105" b="23007"/>
        <a:stretch>
          <a:fillRect/>
        </a:stretch>
      </xdr:blipFill>
      <xdr:spPr bwMode="auto">
        <a:xfrm>
          <a:off x="304800" y="196138800"/>
          <a:ext cx="3162300" cy="2600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131</xdr:row>
      <xdr:rowOff>85725</xdr:rowOff>
    </xdr:from>
    <xdr:to>
      <xdr:col>1</xdr:col>
      <xdr:colOff>2562225</xdr:colOff>
      <xdr:row>131</xdr:row>
      <xdr:rowOff>2705100</xdr:rowOff>
    </xdr:to>
    <xdr:pic>
      <xdr:nvPicPr>
        <xdr:cNvPr id="1085" name="Grafik 2614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 l="5125" t="13354" r="4945" b="13354"/>
        <a:stretch>
          <a:fillRect/>
        </a:stretch>
      </xdr:blipFill>
      <xdr:spPr bwMode="auto">
        <a:xfrm>
          <a:off x="561975" y="202796775"/>
          <a:ext cx="2143125" cy="2619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128</xdr:row>
      <xdr:rowOff>190500</xdr:rowOff>
    </xdr:from>
    <xdr:to>
      <xdr:col>1</xdr:col>
      <xdr:colOff>3048000</xdr:colOff>
      <xdr:row>130</xdr:row>
      <xdr:rowOff>1028700</xdr:rowOff>
    </xdr:to>
    <xdr:pic>
      <xdr:nvPicPr>
        <xdr:cNvPr id="1086" name="Grafik 2616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19100" y="199072500"/>
          <a:ext cx="2771775" cy="339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132</xdr:row>
      <xdr:rowOff>400050</xdr:rowOff>
    </xdr:from>
    <xdr:to>
      <xdr:col>1</xdr:col>
      <xdr:colOff>3295650</xdr:colOff>
      <xdr:row>132</xdr:row>
      <xdr:rowOff>2428875</xdr:rowOff>
    </xdr:to>
    <xdr:pic>
      <xdr:nvPicPr>
        <xdr:cNvPr id="1087" name="Grafik 2617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 l="8549" t="40205" r="5948" b="14339"/>
        <a:stretch>
          <a:fillRect/>
        </a:stretch>
      </xdr:blipFill>
      <xdr:spPr bwMode="auto">
        <a:xfrm>
          <a:off x="304800" y="205968600"/>
          <a:ext cx="3133725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133</xdr:row>
      <xdr:rowOff>123825</xdr:rowOff>
    </xdr:from>
    <xdr:to>
      <xdr:col>1</xdr:col>
      <xdr:colOff>2619375</xdr:colOff>
      <xdr:row>133</xdr:row>
      <xdr:rowOff>2667000</xdr:rowOff>
    </xdr:to>
    <xdr:pic>
      <xdr:nvPicPr>
        <xdr:cNvPr id="1088" name="Grafik 2618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 l="8676" t="4445" r="5479" b="14615"/>
        <a:stretch>
          <a:fillRect/>
        </a:stretch>
      </xdr:blipFill>
      <xdr:spPr bwMode="auto">
        <a:xfrm>
          <a:off x="552450" y="208549875"/>
          <a:ext cx="2209800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134</xdr:row>
      <xdr:rowOff>123825</xdr:rowOff>
    </xdr:from>
    <xdr:to>
      <xdr:col>1</xdr:col>
      <xdr:colOff>2286000</xdr:colOff>
      <xdr:row>134</xdr:row>
      <xdr:rowOff>2762250</xdr:rowOff>
    </xdr:to>
    <xdr:pic>
      <xdr:nvPicPr>
        <xdr:cNvPr id="1089" name="Grafik 2619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 l="18475" t="5421" r="17009" b="14439"/>
        <a:stretch>
          <a:fillRect/>
        </a:stretch>
      </xdr:blipFill>
      <xdr:spPr bwMode="auto">
        <a:xfrm>
          <a:off x="685800" y="211407375"/>
          <a:ext cx="1743075" cy="2638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135</xdr:row>
      <xdr:rowOff>133350</xdr:rowOff>
    </xdr:from>
    <xdr:to>
      <xdr:col>1</xdr:col>
      <xdr:colOff>2514600</xdr:colOff>
      <xdr:row>135</xdr:row>
      <xdr:rowOff>2686050</xdr:rowOff>
    </xdr:to>
    <xdr:pic>
      <xdr:nvPicPr>
        <xdr:cNvPr id="1090" name="Grafik 2620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 l="10997" t="5811" r="7561" b="13536"/>
        <a:stretch>
          <a:fillRect/>
        </a:stretch>
      </xdr:blipFill>
      <xdr:spPr bwMode="auto">
        <a:xfrm>
          <a:off x="542925" y="214274400"/>
          <a:ext cx="211455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37"/>
  <sheetViews>
    <sheetView showGridLines="0" tabSelected="1" showRuler="0" zoomScale="90" zoomScaleNormal="90" workbookViewId="0">
      <pane ySplit="2" topLeftCell="A3" activePane="bottomLeft" state="frozen"/>
      <selection pane="bottomLeft" activeCell="D145" sqref="D145"/>
    </sheetView>
  </sheetViews>
  <sheetFormatPr defaultColWidth="8.85546875" defaultRowHeight="18.75" x14ac:dyDescent="0.25"/>
  <cols>
    <col min="1" max="1" width="2.140625" style="5" customWidth="1"/>
    <col min="2" max="2" width="52.7109375" style="5" customWidth="1"/>
    <col min="3" max="3" width="21.5703125" style="5" customWidth="1"/>
    <col min="4" max="4" width="13.7109375" style="5" customWidth="1"/>
    <col min="5" max="5" width="11.42578125" style="5" customWidth="1"/>
    <col min="6" max="6" width="17.140625" style="5" bestFit="1" customWidth="1"/>
    <col min="7" max="7" width="11.140625" style="5" bestFit="1" customWidth="1"/>
    <col min="8" max="8" width="11.85546875" style="8" bestFit="1" customWidth="1"/>
    <col min="9" max="9" width="12.85546875" style="9" bestFit="1" customWidth="1"/>
    <col min="10" max="10" width="22.85546875" style="9" customWidth="1"/>
    <col min="11" max="16384" width="8.85546875" style="5"/>
  </cols>
  <sheetData>
    <row r="1" spans="2:10" ht="46.5" customHeight="1" thickBot="1" x14ac:dyDescent="0.3">
      <c r="B1" s="70" t="s">
        <v>167</v>
      </c>
      <c r="C1" s="71"/>
      <c r="D1" s="71"/>
      <c r="E1" s="71"/>
      <c r="F1" s="71"/>
      <c r="G1" s="71"/>
      <c r="H1" s="71"/>
      <c r="I1" s="71"/>
      <c r="J1" s="72"/>
    </row>
    <row r="2" spans="2:10" ht="41.25" customHeight="1" thickBot="1" x14ac:dyDescent="0.3">
      <c r="B2" s="52" t="s">
        <v>159</v>
      </c>
      <c r="C2" s="53" t="s">
        <v>160</v>
      </c>
      <c r="D2" s="53" t="s">
        <v>161</v>
      </c>
      <c r="E2" s="53" t="s">
        <v>162</v>
      </c>
      <c r="F2" s="53" t="s">
        <v>163</v>
      </c>
      <c r="G2" s="54" t="s">
        <v>164</v>
      </c>
      <c r="H2" s="55" t="s">
        <v>166</v>
      </c>
      <c r="I2" s="56" t="s">
        <v>165</v>
      </c>
      <c r="J2" s="56" t="s">
        <v>165</v>
      </c>
    </row>
    <row r="3" spans="2:10" ht="225" customHeight="1" thickBot="1" x14ac:dyDescent="0.3">
      <c r="B3" s="43"/>
      <c r="C3" s="26" t="s">
        <v>3</v>
      </c>
      <c r="D3" s="27" t="s">
        <v>4</v>
      </c>
      <c r="E3" s="27">
        <v>901</v>
      </c>
      <c r="F3" s="27" t="s">
        <v>0</v>
      </c>
      <c r="G3" s="28" t="s">
        <v>1</v>
      </c>
      <c r="H3" s="19">
        <v>75</v>
      </c>
      <c r="I3" s="18">
        <v>179.99</v>
      </c>
      <c r="J3" s="16">
        <f>H3*I3</f>
        <v>13499.25</v>
      </c>
    </row>
    <row r="4" spans="2:10" ht="225" customHeight="1" thickBot="1" x14ac:dyDescent="0.3">
      <c r="B4" s="6"/>
      <c r="C4" s="14" t="s">
        <v>99</v>
      </c>
      <c r="D4" s="15" t="s">
        <v>100</v>
      </c>
      <c r="E4" s="15">
        <v>650</v>
      </c>
      <c r="F4" s="15" t="s">
        <v>10</v>
      </c>
      <c r="G4" s="17" t="s">
        <v>1</v>
      </c>
      <c r="H4" s="19">
        <v>99</v>
      </c>
      <c r="I4" s="18">
        <v>159.99</v>
      </c>
      <c r="J4" s="16">
        <f t="shared" ref="J4:J67" si="0">H4*I4</f>
        <v>15839.01</v>
      </c>
    </row>
    <row r="5" spans="2:10" ht="137.25" customHeight="1" x14ac:dyDescent="0.25">
      <c r="B5" s="60"/>
      <c r="C5" s="67" t="s">
        <v>5</v>
      </c>
      <c r="D5" s="69" t="s">
        <v>6</v>
      </c>
      <c r="E5" s="7">
        <v>500</v>
      </c>
      <c r="F5" s="7" t="s">
        <v>7</v>
      </c>
      <c r="G5" s="69" t="s">
        <v>1</v>
      </c>
      <c r="H5" s="12">
        <v>17</v>
      </c>
      <c r="I5" s="13">
        <v>159.99</v>
      </c>
      <c r="J5" s="41">
        <f t="shared" si="0"/>
        <v>2719.83</v>
      </c>
    </row>
    <row r="6" spans="2:10" ht="137.25" customHeight="1" thickBot="1" x14ac:dyDescent="0.3">
      <c r="B6" s="62"/>
      <c r="C6" s="65" t="s">
        <v>5</v>
      </c>
      <c r="D6" s="66" t="s">
        <v>6</v>
      </c>
      <c r="E6" s="37">
        <v>901</v>
      </c>
      <c r="F6" s="37" t="s">
        <v>0</v>
      </c>
      <c r="G6" s="66" t="s">
        <v>1</v>
      </c>
      <c r="H6" s="38">
        <v>92</v>
      </c>
      <c r="I6" s="39">
        <v>159.99</v>
      </c>
      <c r="J6" s="40">
        <f t="shared" si="0"/>
        <v>14719.080000000002</v>
      </c>
    </row>
    <row r="7" spans="2:10" ht="108" customHeight="1" x14ac:dyDescent="0.25">
      <c r="B7" s="60"/>
      <c r="C7" s="63" t="s">
        <v>8</v>
      </c>
      <c r="D7" s="57" t="s">
        <v>9</v>
      </c>
      <c r="E7" s="32">
        <v>650</v>
      </c>
      <c r="F7" s="32" t="s">
        <v>10</v>
      </c>
      <c r="G7" s="57" t="s">
        <v>1</v>
      </c>
      <c r="H7" s="33">
        <v>36</v>
      </c>
      <c r="I7" s="34">
        <v>179.99</v>
      </c>
      <c r="J7" s="35">
        <f t="shared" si="0"/>
        <v>6479.64</v>
      </c>
    </row>
    <row r="8" spans="2:10" ht="108" customHeight="1" x14ac:dyDescent="0.25">
      <c r="B8" s="61"/>
      <c r="C8" s="64" t="s">
        <v>11</v>
      </c>
      <c r="D8" s="58" t="s">
        <v>12</v>
      </c>
      <c r="E8" s="2">
        <v>500</v>
      </c>
      <c r="F8" s="2" t="s">
        <v>7</v>
      </c>
      <c r="G8" s="58" t="s">
        <v>1</v>
      </c>
      <c r="H8" s="3">
        <v>41</v>
      </c>
      <c r="I8" s="4">
        <v>179.99</v>
      </c>
      <c r="J8" s="36">
        <f t="shared" si="0"/>
        <v>7379.59</v>
      </c>
    </row>
    <row r="9" spans="2:10" ht="108" customHeight="1" thickBot="1" x14ac:dyDescent="0.3">
      <c r="B9" s="62"/>
      <c r="C9" s="65" t="s">
        <v>11</v>
      </c>
      <c r="D9" s="66" t="s">
        <v>12</v>
      </c>
      <c r="E9" s="37">
        <v>901</v>
      </c>
      <c r="F9" s="37" t="s">
        <v>0</v>
      </c>
      <c r="G9" s="66" t="s">
        <v>1</v>
      </c>
      <c r="H9" s="38">
        <v>53</v>
      </c>
      <c r="I9" s="39">
        <v>179.99</v>
      </c>
      <c r="J9" s="40">
        <f t="shared" si="0"/>
        <v>9539.4700000000012</v>
      </c>
    </row>
    <row r="10" spans="2:10" ht="225" customHeight="1" thickBot="1" x14ac:dyDescent="0.3">
      <c r="B10" s="6"/>
      <c r="C10" s="26" t="s">
        <v>138</v>
      </c>
      <c r="D10" s="27" t="s">
        <v>139</v>
      </c>
      <c r="E10" s="27">
        <v>650</v>
      </c>
      <c r="F10" s="27" t="s">
        <v>10</v>
      </c>
      <c r="G10" s="28" t="s">
        <v>1</v>
      </c>
      <c r="H10" s="29">
        <v>89</v>
      </c>
      <c r="I10" s="30">
        <v>199.99</v>
      </c>
      <c r="J10" s="31">
        <f t="shared" si="0"/>
        <v>17799.11</v>
      </c>
    </row>
    <row r="11" spans="2:10" ht="225" customHeight="1" thickBot="1" x14ac:dyDescent="0.3">
      <c r="B11" s="6"/>
      <c r="C11" s="14" t="s">
        <v>13</v>
      </c>
      <c r="D11" s="15" t="s">
        <v>14</v>
      </c>
      <c r="E11" s="15">
        <v>901</v>
      </c>
      <c r="F11" s="15" t="s">
        <v>0</v>
      </c>
      <c r="G11" s="17" t="s">
        <v>1</v>
      </c>
      <c r="H11" s="19">
        <v>104</v>
      </c>
      <c r="I11" s="18">
        <v>179.99</v>
      </c>
      <c r="J11" s="16">
        <f t="shared" si="0"/>
        <v>18718.96</v>
      </c>
    </row>
    <row r="12" spans="2:10" ht="225" customHeight="1" thickBot="1" x14ac:dyDescent="0.3">
      <c r="B12" s="6"/>
      <c r="C12" s="14" t="s">
        <v>15</v>
      </c>
      <c r="D12" s="15" t="s">
        <v>16</v>
      </c>
      <c r="E12" s="15">
        <v>901</v>
      </c>
      <c r="F12" s="15" t="s">
        <v>0</v>
      </c>
      <c r="G12" s="17" t="s">
        <v>1</v>
      </c>
      <c r="H12" s="19">
        <v>99</v>
      </c>
      <c r="I12" s="18">
        <v>189.99</v>
      </c>
      <c r="J12" s="16">
        <f t="shared" si="0"/>
        <v>18809.010000000002</v>
      </c>
    </row>
    <row r="13" spans="2:10" ht="137.25" customHeight="1" x14ac:dyDescent="0.25">
      <c r="B13" s="60"/>
      <c r="C13" s="67" t="s">
        <v>17</v>
      </c>
      <c r="D13" s="69" t="s">
        <v>18</v>
      </c>
      <c r="E13" s="7" t="s">
        <v>83</v>
      </c>
      <c r="F13" s="7" t="s">
        <v>84</v>
      </c>
      <c r="G13" s="69" t="s">
        <v>1</v>
      </c>
      <c r="H13" s="12">
        <v>191</v>
      </c>
      <c r="I13" s="13">
        <v>179.9</v>
      </c>
      <c r="J13" s="41">
        <f t="shared" si="0"/>
        <v>34360.9</v>
      </c>
    </row>
    <row r="14" spans="2:10" ht="137.25" customHeight="1" thickBot="1" x14ac:dyDescent="0.3">
      <c r="B14" s="62"/>
      <c r="C14" s="65" t="s">
        <v>17</v>
      </c>
      <c r="D14" s="66" t="s">
        <v>18</v>
      </c>
      <c r="E14" s="37" t="s">
        <v>19</v>
      </c>
      <c r="F14" s="37" t="s">
        <v>20</v>
      </c>
      <c r="G14" s="66" t="s">
        <v>1</v>
      </c>
      <c r="H14" s="38">
        <v>167</v>
      </c>
      <c r="I14" s="39">
        <v>179.99</v>
      </c>
      <c r="J14" s="40">
        <f t="shared" si="0"/>
        <v>30058.33</v>
      </c>
    </row>
    <row r="15" spans="2:10" ht="137.25" customHeight="1" x14ac:dyDescent="0.25">
      <c r="B15" s="60"/>
      <c r="C15" s="67" t="s">
        <v>21</v>
      </c>
      <c r="D15" s="69" t="s">
        <v>22</v>
      </c>
      <c r="E15" s="7" t="s">
        <v>83</v>
      </c>
      <c r="F15" s="7" t="s">
        <v>84</v>
      </c>
      <c r="G15" s="69" t="s">
        <v>1</v>
      </c>
      <c r="H15" s="12">
        <v>187</v>
      </c>
      <c r="I15" s="13">
        <v>199.99</v>
      </c>
      <c r="J15" s="41">
        <f t="shared" si="0"/>
        <v>37398.130000000005</v>
      </c>
    </row>
    <row r="16" spans="2:10" ht="137.25" customHeight="1" thickBot="1" x14ac:dyDescent="0.3">
      <c r="B16" s="62"/>
      <c r="C16" s="65" t="s">
        <v>21</v>
      </c>
      <c r="D16" s="66" t="s">
        <v>22</v>
      </c>
      <c r="E16" s="37" t="s">
        <v>19</v>
      </c>
      <c r="F16" s="37" t="s">
        <v>20</v>
      </c>
      <c r="G16" s="66" t="s">
        <v>1</v>
      </c>
      <c r="H16" s="38">
        <v>152</v>
      </c>
      <c r="I16" s="39">
        <v>199.99</v>
      </c>
      <c r="J16" s="40">
        <f t="shared" si="0"/>
        <v>30398.480000000003</v>
      </c>
    </row>
    <row r="17" spans="2:10" ht="60.75" customHeight="1" x14ac:dyDescent="0.25">
      <c r="B17" s="60"/>
      <c r="C17" s="63" t="s">
        <v>23</v>
      </c>
      <c r="D17" s="57" t="s">
        <v>24</v>
      </c>
      <c r="E17" s="32">
        <v>550</v>
      </c>
      <c r="F17" s="32" t="s">
        <v>25</v>
      </c>
      <c r="G17" s="57" t="s">
        <v>1</v>
      </c>
      <c r="H17" s="33">
        <v>114</v>
      </c>
      <c r="I17" s="34">
        <v>179.99</v>
      </c>
      <c r="J17" s="35">
        <f t="shared" si="0"/>
        <v>20518.86</v>
      </c>
    </row>
    <row r="18" spans="2:10" ht="60.75" customHeight="1" x14ac:dyDescent="0.25">
      <c r="B18" s="61"/>
      <c r="C18" s="64" t="s">
        <v>23</v>
      </c>
      <c r="D18" s="58" t="s">
        <v>24</v>
      </c>
      <c r="E18" s="2">
        <v>730</v>
      </c>
      <c r="F18" s="2" t="s">
        <v>26</v>
      </c>
      <c r="G18" s="58" t="s">
        <v>1</v>
      </c>
      <c r="H18" s="3">
        <v>99</v>
      </c>
      <c r="I18" s="4">
        <v>179.99</v>
      </c>
      <c r="J18" s="36">
        <f t="shared" si="0"/>
        <v>17819.010000000002</v>
      </c>
    </row>
    <row r="19" spans="2:10" ht="60.75" customHeight="1" x14ac:dyDescent="0.25">
      <c r="B19" s="61"/>
      <c r="C19" s="64" t="s">
        <v>23</v>
      </c>
      <c r="D19" s="58" t="s">
        <v>24</v>
      </c>
      <c r="E19" s="2">
        <v>901</v>
      </c>
      <c r="F19" s="2" t="s">
        <v>0</v>
      </c>
      <c r="G19" s="58" t="s">
        <v>1</v>
      </c>
      <c r="H19" s="3">
        <v>233</v>
      </c>
      <c r="I19" s="4">
        <v>179.99</v>
      </c>
      <c r="J19" s="36">
        <f t="shared" si="0"/>
        <v>41937.670000000006</v>
      </c>
    </row>
    <row r="20" spans="2:10" ht="60.75" customHeight="1" x14ac:dyDescent="0.25">
      <c r="B20" s="61"/>
      <c r="C20" s="64" t="s">
        <v>27</v>
      </c>
      <c r="D20" s="58" t="s">
        <v>28</v>
      </c>
      <c r="E20" s="2">
        <v>700</v>
      </c>
      <c r="F20" s="2" t="s">
        <v>29</v>
      </c>
      <c r="G20" s="58" t="s">
        <v>1</v>
      </c>
      <c r="H20" s="3">
        <v>144</v>
      </c>
      <c r="I20" s="4">
        <v>189.99</v>
      </c>
      <c r="J20" s="36">
        <f t="shared" si="0"/>
        <v>27358.560000000001</v>
      </c>
    </row>
    <row r="21" spans="2:10" ht="60.75" customHeight="1" thickBot="1" x14ac:dyDescent="0.3">
      <c r="B21" s="62"/>
      <c r="C21" s="65" t="s">
        <v>27</v>
      </c>
      <c r="D21" s="66" t="s">
        <v>28</v>
      </c>
      <c r="E21" s="37">
        <v>850</v>
      </c>
      <c r="F21" s="37" t="s">
        <v>30</v>
      </c>
      <c r="G21" s="66" t="s">
        <v>1</v>
      </c>
      <c r="H21" s="38">
        <v>158</v>
      </c>
      <c r="I21" s="39">
        <v>189.99</v>
      </c>
      <c r="J21" s="40">
        <f t="shared" si="0"/>
        <v>30018.420000000002</v>
      </c>
    </row>
    <row r="22" spans="2:10" ht="103.5" customHeight="1" x14ac:dyDescent="0.25">
      <c r="B22" s="60"/>
      <c r="C22" s="67" t="s">
        <v>31</v>
      </c>
      <c r="D22" s="69" t="s">
        <v>32</v>
      </c>
      <c r="E22" s="7">
        <v>550</v>
      </c>
      <c r="F22" s="7" t="s">
        <v>25</v>
      </c>
      <c r="G22" s="69" t="s">
        <v>1</v>
      </c>
      <c r="H22" s="12">
        <v>121</v>
      </c>
      <c r="I22" s="13">
        <v>189.99</v>
      </c>
      <c r="J22" s="41">
        <f t="shared" si="0"/>
        <v>22988.79</v>
      </c>
    </row>
    <row r="23" spans="2:10" ht="103.5" customHeight="1" x14ac:dyDescent="0.25">
      <c r="B23" s="61"/>
      <c r="C23" s="64" t="s">
        <v>31</v>
      </c>
      <c r="D23" s="58" t="s">
        <v>32</v>
      </c>
      <c r="E23" s="2">
        <v>730</v>
      </c>
      <c r="F23" s="2" t="s">
        <v>26</v>
      </c>
      <c r="G23" s="58" t="s">
        <v>1</v>
      </c>
      <c r="H23" s="3">
        <v>48</v>
      </c>
      <c r="I23" s="4">
        <v>189.99</v>
      </c>
      <c r="J23" s="36">
        <f t="shared" si="0"/>
        <v>9119.52</v>
      </c>
    </row>
    <row r="24" spans="2:10" ht="103.5" customHeight="1" thickBot="1" x14ac:dyDescent="0.3">
      <c r="B24" s="62"/>
      <c r="C24" s="65" t="s">
        <v>31</v>
      </c>
      <c r="D24" s="66" t="s">
        <v>32</v>
      </c>
      <c r="E24" s="37">
        <v>901</v>
      </c>
      <c r="F24" s="37" t="s">
        <v>0</v>
      </c>
      <c r="G24" s="66" t="s">
        <v>1</v>
      </c>
      <c r="H24" s="38">
        <v>121</v>
      </c>
      <c r="I24" s="39">
        <v>189.99</v>
      </c>
      <c r="J24" s="40">
        <f t="shared" si="0"/>
        <v>22988.79</v>
      </c>
    </row>
    <row r="25" spans="2:10" ht="137.25" customHeight="1" x14ac:dyDescent="0.25">
      <c r="B25" s="60"/>
      <c r="C25" s="67" t="s">
        <v>33</v>
      </c>
      <c r="D25" s="69" t="s">
        <v>34</v>
      </c>
      <c r="E25" s="7">
        <v>700</v>
      </c>
      <c r="F25" s="7" t="s">
        <v>29</v>
      </c>
      <c r="G25" s="69" t="s">
        <v>1</v>
      </c>
      <c r="H25" s="12">
        <v>63</v>
      </c>
      <c r="I25" s="13">
        <v>199.99</v>
      </c>
      <c r="J25" s="41">
        <f t="shared" si="0"/>
        <v>12599.37</v>
      </c>
    </row>
    <row r="26" spans="2:10" ht="137.25" customHeight="1" thickBot="1" x14ac:dyDescent="0.3">
      <c r="B26" s="62"/>
      <c r="C26" s="65" t="s">
        <v>33</v>
      </c>
      <c r="D26" s="66" t="s">
        <v>34</v>
      </c>
      <c r="E26" s="37">
        <v>850</v>
      </c>
      <c r="F26" s="37" t="s">
        <v>30</v>
      </c>
      <c r="G26" s="66" t="s">
        <v>1</v>
      </c>
      <c r="H26" s="38">
        <v>69</v>
      </c>
      <c r="I26" s="39">
        <v>199.99</v>
      </c>
      <c r="J26" s="40">
        <f t="shared" si="0"/>
        <v>13799.310000000001</v>
      </c>
    </row>
    <row r="27" spans="2:10" ht="74.25" customHeight="1" x14ac:dyDescent="0.25">
      <c r="B27" s="60"/>
      <c r="C27" s="63" t="s">
        <v>35</v>
      </c>
      <c r="D27" s="57" t="s">
        <v>36</v>
      </c>
      <c r="E27" s="32">
        <v>550</v>
      </c>
      <c r="F27" s="32" t="s">
        <v>25</v>
      </c>
      <c r="G27" s="57" t="s">
        <v>1</v>
      </c>
      <c r="H27" s="33">
        <v>46</v>
      </c>
      <c r="I27" s="34">
        <v>169.99</v>
      </c>
      <c r="J27" s="35">
        <f t="shared" si="0"/>
        <v>7819.5400000000009</v>
      </c>
    </row>
    <row r="28" spans="2:10" ht="74.25" customHeight="1" x14ac:dyDescent="0.25">
      <c r="B28" s="61"/>
      <c r="C28" s="64" t="s">
        <v>35</v>
      </c>
      <c r="D28" s="58" t="s">
        <v>36</v>
      </c>
      <c r="E28" s="2">
        <v>650</v>
      </c>
      <c r="F28" s="2" t="s">
        <v>10</v>
      </c>
      <c r="G28" s="58" t="s">
        <v>1</v>
      </c>
      <c r="H28" s="3">
        <v>44</v>
      </c>
      <c r="I28" s="4">
        <v>169.99</v>
      </c>
      <c r="J28" s="36">
        <f t="shared" si="0"/>
        <v>7479.56</v>
      </c>
    </row>
    <row r="29" spans="2:10" ht="74.25" customHeight="1" x14ac:dyDescent="0.25">
      <c r="B29" s="61"/>
      <c r="C29" s="64" t="s">
        <v>35</v>
      </c>
      <c r="D29" s="58" t="s">
        <v>36</v>
      </c>
      <c r="E29" s="2">
        <v>850</v>
      </c>
      <c r="F29" s="2" t="s">
        <v>30</v>
      </c>
      <c r="G29" s="58" t="s">
        <v>1</v>
      </c>
      <c r="H29" s="3">
        <v>13</v>
      </c>
      <c r="I29" s="4">
        <v>169.99</v>
      </c>
      <c r="J29" s="36">
        <f t="shared" si="0"/>
        <v>2209.87</v>
      </c>
    </row>
    <row r="30" spans="2:10" ht="74.25" customHeight="1" thickBot="1" x14ac:dyDescent="0.3">
      <c r="B30" s="62"/>
      <c r="C30" s="65" t="s">
        <v>35</v>
      </c>
      <c r="D30" s="66" t="s">
        <v>36</v>
      </c>
      <c r="E30" s="37">
        <v>901</v>
      </c>
      <c r="F30" s="37" t="s">
        <v>0</v>
      </c>
      <c r="G30" s="66" t="s">
        <v>1</v>
      </c>
      <c r="H30" s="38">
        <v>113</v>
      </c>
      <c r="I30" s="39">
        <v>169.99</v>
      </c>
      <c r="J30" s="40">
        <f t="shared" si="0"/>
        <v>19208.870000000003</v>
      </c>
    </row>
    <row r="31" spans="2:10" ht="74.25" customHeight="1" x14ac:dyDescent="0.25">
      <c r="B31" s="60"/>
      <c r="C31" s="63" t="s">
        <v>37</v>
      </c>
      <c r="D31" s="57" t="s">
        <v>38</v>
      </c>
      <c r="E31" s="32">
        <v>550</v>
      </c>
      <c r="F31" s="32" t="s">
        <v>25</v>
      </c>
      <c r="G31" s="57" t="s">
        <v>1</v>
      </c>
      <c r="H31" s="33">
        <v>39</v>
      </c>
      <c r="I31" s="34">
        <v>169.99</v>
      </c>
      <c r="J31" s="35">
        <f t="shared" si="0"/>
        <v>6629.6100000000006</v>
      </c>
    </row>
    <row r="32" spans="2:10" ht="74.25" customHeight="1" x14ac:dyDescent="0.25">
      <c r="B32" s="61"/>
      <c r="C32" s="64" t="s">
        <v>37</v>
      </c>
      <c r="D32" s="58" t="s">
        <v>38</v>
      </c>
      <c r="E32" s="2">
        <v>650</v>
      </c>
      <c r="F32" s="2" t="s">
        <v>10</v>
      </c>
      <c r="G32" s="58" t="s">
        <v>1</v>
      </c>
      <c r="H32" s="3">
        <v>29</v>
      </c>
      <c r="I32" s="4">
        <v>169.99</v>
      </c>
      <c r="J32" s="36">
        <f t="shared" si="0"/>
        <v>4929.71</v>
      </c>
    </row>
    <row r="33" spans="2:10" ht="74.25" customHeight="1" x14ac:dyDescent="0.25">
      <c r="B33" s="61"/>
      <c r="C33" s="64" t="s">
        <v>37</v>
      </c>
      <c r="D33" s="58" t="s">
        <v>38</v>
      </c>
      <c r="E33" s="2">
        <v>850</v>
      </c>
      <c r="F33" s="2" t="s">
        <v>30</v>
      </c>
      <c r="G33" s="58" t="s">
        <v>1</v>
      </c>
      <c r="H33" s="3">
        <v>29</v>
      </c>
      <c r="I33" s="4">
        <v>169.99</v>
      </c>
      <c r="J33" s="36">
        <f t="shared" si="0"/>
        <v>4929.71</v>
      </c>
    </row>
    <row r="34" spans="2:10" ht="74.25" customHeight="1" thickBot="1" x14ac:dyDescent="0.3">
      <c r="B34" s="62"/>
      <c r="C34" s="65" t="s">
        <v>37</v>
      </c>
      <c r="D34" s="66" t="s">
        <v>38</v>
      </c>
      <c r="E34" s="37">
        <v>901</v>
      </c>
      <c r="F34" s="37" t="s">
        <v>0</v>
      </c>
      <c r="G34" s="66" t="s">
        <v>1</v>
      </c>
      <c r="H34" s="38">
        <v>56</v>
      </c>
      <c r="I34" s="39">
        <v>169.99</v>
      </c>
      <c r="J34" s="40">
        <f t="shared" si="0"/>
        <v>9519.44</v>
      </c>
    </row>
    <row r="35" spans="2:10" ht="74.25" customHeight="1" x14ac:dyDescent="0.25">
      <c r="B35" s="60"/>
      <c r="C35" s="63" t="s">
        <v>39</v>
      </c>
      <c r="D35" s="57" t="s">
        <v>40</v>
      </c>
      <c r="E35" s="32">
        <v>550</v>
      </c>
      <c r="F35" s="32" t="s">
        <v>25</v>
      </c>
      <c r="G35" s="57" t="s">
        <v>1</v>
      </c>
      <c r="H35" s="33">
        <v>51</v>
      </c>
      <c r="I35" s="34">
        <v>119.99</v>
      </c>
      <c r="J35" s="35">
        <f t="shared" si="0"/>
        <v>6119.49</v>
      </c>
    </row>
    <row r="36" spans="2:10" ht="74.25" customHeight="1" x14ac:dyDescent="0.25">
      <c r="B36" s="61"/>
      <c r="C36" s="64" t="s">
        <v>39</v>
      </c>
      <c r="D36" s="58" t="s">
        <v>40</v>
      </c>
      <c r="E36" s="2">
        <v>650</v>
      </c>
      <c r="F36" s="2" t="s">
        <v>10</v>
      </c>
      <c r="G36" s="58" t="s">
        <v>1</v>
      </c>
      <c r="H36" s="3">
        <v>50</v>
      </c>
      <c r="I36" s="4">
        <v>119.99</v>
      </c>
      <c r="J36" s="36">
        <f t="shared" si="0"/>
        <v>5999.5</v>
      </c>
    </row>
    <row r="37" spans="2:10" ht="74.25" customHeight="1" x14ac:dyDescent="0.25">
      <c r="B37" s="61"/>
      <c r="C37" s="64" t="s">
        <v>39</v>
      </c>
      <c r="D37" s="58" t="s">
        <v>40</v>
      </c>
      <c r="E37" s="2">
        <v>850</v>
      </c>
      <c r="F37" s="2" t="s">
        <v>30</v>
      </c>
      <c r="G37" s="58" t="s">
        <v>1</v>
      </c>
      <c r="H37" s="3">
        <v>40</v>
      </c>
      <c r="I37" s="4">
        <v>119.99</v>
      </c>
      <c r="J37" s="36">
        <f t="shared" si="0"/>
        <v>4799.5999999999995</v>
      </c>
    </row>
    <row r="38" spans="2:10" ht="74.25" customHeight="1" thickBot="1" x14ac:dyDescent="0.3">
      <c r="B38" s="62"/>
      <c r="C38" s="65" t="s">
        <v>39</v>
      </c>
      <c r="D38" s="66" t="s">
        <v>40</v>
      </c>
      <c r="E38" s="37">
        <v>901</v>
      </c>
      <c r="F38" s="37" t="s">
        <v>0</v>
      </c>
      <c r="G38" s="66" t="s">
        <v>1</v>
      </c>
      <c r="H38" s="38">
        <v>126</v>
      </c>
      <c r="I38" s="39">
        <v>119.99</v>
      </c>
      <c r="J38" s="40">
        <f t="shared" si="0"/>
        <v>15118.74</v>
      </c>
    </row>
    <row r="39" spans="2:10" ht="27" customHeight="1" thickBot="1" x14ac:dyDescent="0.3">
      <c r="B39" s="6"/>
      <c r="C39" s="26" t="s">
        <v>86</v>
      </c>
      <c r="D39" s="27" t="s">
        <v>87</v>
      </c>
      <c r="E39" s="27">
        <v>461</v>
      </c>
      <c r="F39" s="27" t="s">
        <v>85</v>
      </c>
      <c r="G39" s="28" t="s">
        <v>1</v>
      </c>
      <c r="H39" s="29">
        <v>97</v>
      </c>
      <c r="I39" s="30">
        <v>119.9</v>
      </c>
      <c r="J39" s="31">
        <f t="shared" si="0"/>
        <v>11630.300000000001</v>
      </c>
    </row>
    <row r="40" spans="2:10" ht="27" customHeight="1" thickBot="1" x14ac:dyDescent="0.3">
      <c r="B40" s="6"/>
      <c r="C40" s="20" t="s">
        <v>86</v>
      </c>
      <c r="D40" s="21" t="s">
        <v>87</v>
      </c>
      <c r="E40" s="21">
        <v>901</v>
      </c>
      <c r="F40" s="21" t="s">
        <v>88</v>
      </c>
      <c r="G40" s="22" t="s">
        <v>1</v>
      </c>
      <c r="H40" s="23">
        <v>196</v>
      </c>
      <c r="I40" s="24">
        <v>199.9</v>
      </c>
      <c r="J40" s="25">
        <f t="shared" si="0"/>
        <v>39180.400000000001</v>
      </c>
    </row>
    <row r="41" spans="2:10" ht="75.75" customHeight="1" x14ac:dyDescent="0.25">
      <c r="B41" s="60"/>
      <c r="C41" s="63" t="s">
        <v>41</v>
      </c>
      <c r="D41" s="57" t="s">
        <v>42</v>
      </c>
      <c r="E41" s="32">
        <v>550</v>
      </c>
      <c r="F41" s="32" t="s">
        <v>25</v>
      </c>
      <c r="G41" s="57" t="s">
        <v>1</v>
      </c>
      <c r="H41" s="33">
        <v>24</v>
      </c>
      <c r="I41" s="34">
        <v>119.99</v>
      </c>
      <c r="J41" s="35">
        <f t="shared" si="0"/>
        <v>2879.7599999999998</v>
      </c>
    </row>
    <row r="42" spans="2:10" ht="75.75" customHeight="1" x14ac:dyDescent="0.25">
      <c r="B42" s="61"/>
      <c r="C42" s="64" t="s">
        <v>41</v>
      </c>
      <c r="D42" s="58" t="s">
        <v>42</v>
      </c>
      <c r="E42" s="2">
        <v>650</v>
      </c>
      <c r="F42" s="2" t="s">
        <v>10</v>
      </c>
      <c r="G42" s="58" t="s">
        <v>1</v>
      </c>
      <c r="H42" s="3">
        <v>45</v>
      </c>
      <c r="I42" s="4">
        <v>119.99</v>
      </c>
      <c r="J42" s="36">
        <f t="shared" si="0"/>
        <v>5399.55</v>
      </c>
    </row>
    <row r="43" spans="2:10" ht="75.75" customHeight="1" x14ac:dyDescent="0.25">
      <c r="B43" s="61"/>
      <c r="C43" s="64" t="s">
        <v>41</v>
      </c>
      <c r="D43" s="58" t="s">
        <v>42</v>
      </c>
      <c r="E43" s="2">
        <v>850</v>
      </c>
      <c r="F43" s="2" t="s">
        <v>30</v>
      </c>
      <c r="G43" s="58" t="s">
        <v>1</v>
      </c>
      <c r="H43" s="3">
        <v>36</v>
      </c>
      <c r="I43" s="4">
        <v>119.99</v>
      </c>
      <c r="J43" s="36">
        <f t="shared" si="0"/>
        <v>4319.6399999999994</v>
      </c>
    </row>
    <row r="44" spans="2:10" ht="75.75" customHeight="1" thickBot="1" x14ac:dyDescent="0.3">
      <c r="B44" s="62"/>
      <c r="C44" s="65" t="s">
        <v>41</v>
      </c>
      <c r="D44" s="66" t="s">
        <v>42</v>
      </c>
      <c r="E44" s="37">
        <v>901</v>
      </c>
      <c r="F44" s="37" t="s">
        <v>0</v>
      </c>
      <c r="G44" s="66" t="s">
        <v>1</v>
      </c>
      <c r="H44" s="38">
        <v>128</v>
      </c>
      <c r="I44" s="39">
        <v>119.99</v>
      </c>
      <c r="J44" s="40">
        <f t="shared" si="0"/>
        <v>15358.72</v>
      </c>
    </row>
    <row r="45" spans="2:10" ht="79.5" customHeight="1" x14ac:dyDescent="0.25">
      <c r="B45" s="60"/>
      <c r="C45" s="67" t="s">
        <v>43</v>
      </c>
      <c r="D45" s="69" t="s">
        <v>44</v>
      </c>
      <c r="E45" s="7">
        <v>550</v>
      </c>
      <c r="F45" s="7" t="s">
        <v>25</v>
      </c>
      <c r="G45" s="69" t="s">
        <v>1</v>
      </c>
      <c r="H45" s="12">
        <v>54</v>
      </c>
      <c r="I45" s="13">
        <v>189.99</v>
      </c>
      <c r="J45" s="41">
        <f t="shared" si="0"/>
        <v>10259.460000000001</v>
      </c>
    </row>
    <row r="46" spans="2:10" ht="79.5" customHeight="1" x14ac:dyDescent="0.25">
      <c r="B46" s="61"/>
      <c r="C46" s="64" t="s">
        <v>43</v>
      </c>
      <c r="D46" s="58" t="s">
        <v>44</v>
      </c>
      <c r="E46" s="2">
        <v>650</v>
      </c>
      <c r="F46" s="2" t="s">
        <v>10</v>
      </c>
      <c r="G46" s="58" t="s">
        <v>1</v>
      </c>
      <c r="H46" s="3">
        <v>54</v>
      </c>
      <c r="I46" s="4">
        <v>189.99</v>
      </c>
      <c r="J46" s="36">
        <f t="shared" si="0"/>
        <v>10259.460000000001</v>
      </c>
    </row>
    <row r="47" spans="2:10" ht="79.5" customHeight="1" x14ac:dyDescent="0.25">
      <c r="B47" s="61"/>
      <c r="C47" s="64" t="s">
        <v>43</v>
      </c>
      <c r="D47" s="58" t="s">
        <v>44</v>
      </c>
      <c r="E47" s="2">
        <v>850</v>
      </c>
      <c r="F47" s="2" t="s">
        <v>30</v>
      </c>
      <c r="G47" s="58" t="s">
        <v>1</v>
      </c>
      <c r="H47" s="3">
        <v>54</v>
      </c>
      <c r="I47" s="4">
        <v>189.99</v>
      </c>
      <c r="J47" s="36">
        <f t="shared" si="0"/>
        <v>10259.460000000001</v>
      </c>
    </row>
    <row r="48" spans="2:10" ht="79.5" customHeight="1" thickBot="1" x14ac:dyDescent="0.3">
      <c r="B48" s="62"/>
      <c r="C48" s="68" t="s">
        <v>43</v>
      </c>
      <c r="D48" s="59" t="s">
        <v>44</v>
      </c>
      <c r="E48" s="1">
        <v>901</v>
      </c>
      <c r="F48" s="1" t="s">
        <v>0</v>
      </c>
      <c r="G48" s="59" t="s">
        <v>1</v>
      </c>
      <c r="H48" s="10">
        <v>45</v>
      </c>
      <c r="I48" s="11">
        <v>189.99</v>
      </c>
      <c r="J48" s="42">
        <f t="shared" si="0"/>
        <v>8549.5500000000011</v>
      </c>
    </row>
    <row r="49" spans="2:10" ht="66" customHeight="1" x14ac:dyDescent="0.25">
      <c r="B49" s="60"/>
      <c r="C49" s="63" t="s">
        <v>45</v>
      </c>
      <c r="D49" s="57" t="s">
        <v>46</v>
      </c>
      <c r="E49" s="32">
        <v>550</v>
      </c>
      <c r="F49" s="32" t="s">
        <v>25</v>
      </c>
      <c r="G49" s="57" t="s">
        <v>1</v>
      </c>
      <c r="H49" s="33">
        <v>12</v>
      </c>
      <c r="I49" s="34">
        <v>189.99</v>
      </c>
      <c r="J49" s="35">
        <f t="shared" si="0"/>
        <v>2279.88</v>
      </c>
    </row>
    <row r="50" spans="2:10" ht="66" customHeight="1" x14ac:dyDescent="0.25">
      <c r="B50" s="61"/>
      <c r="C50" s="64" t="s">
        <v>45</v>
      </c>
      <c r="D50" s="58" t="s">
        <v>46</v>
      </c>
      <c r="E50" s="2">
        <v>650</v>
      </c>
      <c r="F50" s="2" t="s">
        <v>10</v>
      </c>
      <c r="G50" s="58" t="s">
        <v>1</v>
      </c>
      <c r="H50" s="3">
        <v>34</v>
      </c>
      <c r="I50" s="4">
        <v>189.99</v>
      </c>
      <c r="J50" s="36">
        <f t="shared" si="0"/>
        <v>6459.66</v>
      </c>
    </row>
    <row r="51" spans="2:10" ht="66" customHeight="1" x14ac:dyDescent="0.25">
      <c r="B51" s="61"/>
      <c r="C51" s="64" t="s">
        <v>45</v>
      </c>
      <c r="D51" s="58" t="s">
        <v>46</v>
      </c>
      <c r="E51" s="2">
        <v>850</v>
      </c>
      <c r="F51" s="2" t="s">
        <v>30</v>
      </c>
      <c r="G51" s="58" t="s">
        <v>1</v>
      </c>
      <c r="H51" s="3">
        <v>7</v>
      </c>
      <c r="I51" s="4">
        <v>189.99</v>
      </c>
      <c r="J51" s="36">
        <f t="shared" si="0"/>
        <v>1329.93</v>
      </c>
    </row>
    <row r="52" spans="2:10" ht="66" customHeight="1" thickBot="1" x14ac:dyDescent="0.3">
      <c r="B52" s="62"/>
      <c r="C52" s="68" t="s">
        <v>45</v>
      </c>
      <c r="D52" s="59" t="s">
        <v>46</v>
      </c>
      <c r="E52" s="1">
        <v>901</v>
      </c>
      <c r="F52" s="1" t="s">
        <v>0</v>
      </c>
      <c r="G52" s="59" t="s">
        <v>1</v>
      </c>
      <c r="H52" s="10">
        <v>87</v>
      </c>
      <c r="I52" s="11">
        <v>189.99</v>
      </c>
      <c r="J52" s="42">
        <f t="shared" si="0"/>
        <v>16529.13</v>
      </c>
    </row>
    <row r="53" spans="2:10" ht="75" customHeight="1" x14ac:dyDescent="0.25">
      <c r="B53" s="60"/>
      <c r="C53" s="63" t="s">
        <v>47</v>
      </c>
      <c r="D53" s="57" t="s">
        <v>48</v>
      </c>
      <c r="E53" s="32">
        <v>550</v>
      </c>
      <c r="F53" s="32" t="s">
        <v>25</v>
      </c>
      <c r="G53" s="57" t="s">
        <v>1</v>
      </c>
      <c r="H53" s="33">
        <v>27</v>
      </c>
      <c r="I53" s="34">
        <v>169.99</v>
      </c>
      <c r="J53" s="35">
        <f t="shared" si="0"/>
        <v>4589.7300000000005</v>
      </c>
    </row>
    <row r="54" spans="2:10" ht="75" customHeight="1" x14ac:dyDescent="0.25">
      <c r="B54" s="61"/>
      <c r="C54" s="64" t="s">
        <v>47</v>
      </c>
      <c r="D54" s="58" t="s">
        <v>48</v>
      </c>
      <c r="E54" s="2">
        <v>650</v>
      </c>
      <c r="F54" s="2" t="s">
        <v>10</v>
      </c>
      <c r="G54" s="58" t="s">
        <v>1</v>
      </c>
      <c r="H54" s="3">
        <v>53</v>
      </c>
      <c r="I54" s="4">
        <v>169.99</v>
      </c>
      <c r="J54" s="36">
        <f t="shared" si="0"/>
        <v>9009.4700000000012</v>
      </c>
    </row>
    <row r="55" spans="2:10" ht="75" customHeight="1" x14ac:dyDescent="0.25">
      <c r="B55" s="61"/>
      <c r="C55" s="64" t="s">
        <v>47</v>
      </c>
      <c r="D55" s="58" t="s">
        <v>48</v>
      </c>
      <c r="E55" s="2">
        <v>850</v>
      </c>
      <c r="F55" s="2" t="s">
        <v>30</v>
      </c>
      <c r="G55" s="58" t="s">
        <v>1</v>
      </c>
      <c r="H55" s="3">
        <v>40</v>
      </c>
      <c r="I55" s="4">
        <v>169.99</v>
      </c>
      <c r="J55" s="36">
        <f t="shared" si="0"/>
        <v>6799.6</v>
      </c>
    </row>
    <row r="56" spans="2:10" ht="75" customHeight="1" thickBot="1" x14ac:dyDescent="0.3">
      <c r="B56" s="62"/>
      <c r="C56" s="68" t="s">
        <v>47</v>
      </c>
      <c r="D56" s="59" t="s">
        <v>48</v>
      </c>
      <c r="E56" s="1">
        <v>901</v>
      </c>
      <c r="F56" s="1" t="s">
        <v>0</v>
      </c>
      <c r="G56" s="59" t="s">
        <v>1</v>
      </c>
      <c r="H56" s="10">
        <v>148</v>
      </c>
      <c r="I56" s="11">
        <v>169.99</v>
      </c>
      <c r="J56" s="42">
        <f t="shared" si="0"/>
        <v>25158.52</v>
      </c>
    </row>
    <row r="57" spans="2:10" ht="61.5" customHeight="1" x14ac:dyDescent="0.25">
      <c r="B57" s="60"/>
      <c r="C57" s="63" t="s">
        <v>49</v>
      </c>
      <c r="D57" s="57" t="s">
        <v>50</v>
      </c>
      <c r="E57" s="32">
        <v>550</v>
      </c>
      <c r="F57" s="32" t="s">
        <v>25</v>
      </c>
      <c r="G57" s="57" t="s">
        <v>1</v>
      </c>
      <c r="H57" s="33">
        <v>49</v>
      </c>
      <c r="I57" s="34">
        <v>169.99</v>
      </c>
      <c r="J57" s="35">
        <f t="shared" si="0"/>
        <v>8329.51</v>
      </c>
    </row>
    <row r="58" spans="2:10" ht="61.5" customHeight="1" x14ac:dyDescent="0.25">
      <c r="B58" s="61"/>
      <c r="C58" s="64" t="s">
        <v>49</v>
      </c>
      <c r="D58" s="58" t="s">
        <v>50</v>
      </c>
      <c r="E58" s="2">
        <v>850</v>
      </c>
      <c r="F58" s="2" t="s">
        <v>10</v>
      </c>
      <c r="G58" s="58" t="s">
        <v>1</v>
      </c>
      <c r="H58" s="3">
        <v>49</v>
      </c>
      <c r="I58" s="4">
        <v>169.99</v>
      </c>
      <c r="J58" s="36">
        <f t="shared" si="0"/>
        <v>8329.51</v>
      </c>
    </row>
    <row r="59" spans="2:10" ht="61.5" customHeight="1" x14ac:dyDescent="0.25">
      <c r="B59" s="61"/>
      <c r="C59" s="64" t="s">
        <v>49</v>
      </c>
      <c r="D59" s="58" t="s">
        <v>50</v>
      </c>
      <c r="E59" s="2">
        <v>850</v>
      </c>
      <c r="F59" s="2" t="s">
        <v>30</v>
      </c>
      <c r="G59" s="58" t="s">
        <v>1</v>
      </c>
      <c r="H59" s="3">
        <v>35</v>
      </c>
      <c r="I59" s="4">
        <v>169.99</v>
      </c>
      <c r="J59" s="36">
        <f t="shared" si="0"/>
        <v>5949.6500000000005</v>
      </c>
    </row>
    <row r="60" spans="2:10" ht="61.5" customHeight="1" thickBot="1" x14ac:dyDescent="0.3">
      <c r="B60" s="62"/>
      <c r="C60" s="65" t="s">
        <v>49</v>
      </c>
      <c r="D60" s="66" t="s">
        <v>50</v>
      </c>
      <c r="E60" s="37">
        <v>901</v>
      </c>
      <c r="F60" s="37" t="s">
        <v>0</v>
      </c>
      <c r="G60" s="66" t="s">
        <v>1</v>
      </c>
      <c r="H60" s="38">
        <v>141</v>
      </c>
      <c r="I60" s="39">
        <v>169.99</v>
      </c>
      <c r="J60" s="40">
        <f t="shared" si="0"/>
        <v>23968.59</v>
      </c>
    </row>
    <row r="61" spans="2:10" ht="225" customHeight="1" thickBot="1" x14ac:dyDescent="0.3">
      <c r="B61" s="6"/>
      <c r="C61" s="44" t="s">
        <v>51</v>
      </c>
      <c r="D61" s="45" t="s">
        <v>52</v>
      </c>
      <c r="E61" s="45">
        <v>901</v>
      </c>
      <c r="F61" s="45" t="s">
        <v>0</v>
      </c>
      <c r="G61" s="46" t="s">
        <v>1</v>
      </c>
      <c r="H61" s="47">
        <v>140</v>
      </c>
      <c r="I61" s="48">
        <v>199.99</v>
      </c>
      <c r="J61" s="49">
        <f t="shared" si="0"/>
        <v>27998.600000000002</v>
      </c>
    </row>
    <row r="62" spans="2:10" ht="137.25" customHeight="1" x14ac:dyDescent="0.25">
      <c r="B62" s="60"/>
      <c r="C62" s="63" t="s">
        <v>53</v>
      </c>
      <c r="D62" s="57" t="s">
        <v>54</v>
      </c>
      <c r="E62" s="32">
        <v>461</v>
      </c>
      <c r="F62" s="32" t="s">
        <v>85</v>
      </c>
      <c r="G62" s="57" t="s">
        <v>1</v>
      </c>
      <c r="H62" s="33">
        <v>93</v>
      </c>
      <c r="I62" s="34">
        <v>169.99</v>
      </c>
      <c r="J62" s="35">
        <f t="shared" si="0"/>
        <v>15809.070000000002</v>
      </c>
    </row>
    <row r="63" spans="2:10" ht="137.25" customHeight="1" thickBot="1" x14ac:dyDescent="0.3">
      <c r="B63" s="62"/>
      <c r="C63" s="65" t="s">
        <v>53</v>
      </c>
      <c r="D63" s="66" t="s">
        <v>54</v>
      </c>
      <c r="E63" s="37">
        <v>901</v>
      </c>
      <c r="F63" s="37" t="s">
        <v>0</v>
      </c>
      <c r="G63" s="66" t="s">
        <v>1</v>
      </c>
      <c r="H63" s="38">
        <v>7</v>
      </c>
      <c r="I63" s="39">
        <v>169.99</v>
      </c>
      <c r="J63" s="40">
        <f t="shared" si="0"/>
        <v>1189.93</v>
      </c>
    </row>
    <row r="64" spans="2:10" ht="137.25" customHeight="1" x14ac:dyDescent="0.25">
      <c r="B64" s="60"/>
      <c r="C64" s="63" t="s">
        <v>55</v>
      </c>
      <c r="D64" s="57" t="s">
        <v>56</v>
      </c>
      <c r="E64" s="32">
        <v>461</v>
      </c>
      <c r="F64" s="32" t="s">
        <v>85</v>
      </c>
      <c r="G64" s="57" t="s">
        <v>1</v>
      </c>
      <c r="H64" s="33">
        <v>92</v>
      </c>
      <c r="I64" s="34">
        <v>179.99</v>
      </c>
      <c r="J64" s="35">
        <f t="shared" si="0"/>
        <v>16559.080000000002</v>
      </c>
    </row>
    <row r="65" spans="2:10" ht="137.25" customHeight="1" thickBot="1" x14ac:dyDescent="0.3">
      <c r="B65" s="62"/>
      <c r="C65" s="65" t="s">
        <v>55</v>
      </c>
      <c r="D65" s="66" t="s">
        <v>56</v>
      </c>
      <c r="E65" s="37">
        <v>901</v>
      </c>
      <c r="F65" s="37" t="s">
        <v>0</v>
      </c>
      <c r="G65" s="66" t="s">
        <v>1</v>
      </c>
      <c r="H65" s="38">
        <v>23</v>
      </c>
      <c r="I65" s="39">
        <v>179.99</v>
      </c>
      <c r="J65" s="40">
        <f t="shared" si="0"/>
        <v>4139.7700000000004</v>
      </c>
    </row>
    <row r="66" spans="2:10" ht="225" customHeight="1" thickBot="1" x14ac:dyDescent="0.3">
      <c r="B66" s="6"/>
      <c r="C66" s="14" t="s">
        <v>57</v>
      </c>
      <c r="D66" s="15" t="s">
        <v>58</v>
      </c>
      <c r="E66" s="15">
        <v>901</v>
      </c>
      <c r="F66" s="15" t="s">
        <v>0</v>
      </c>
      <c r="G66" s="17" t="s">
        <v>1</v>
      </c>
      <c r="H66" s="19">
        <v>164</v>
      </c>
      <c r="I66" s="18">
        <v>189.99</v>
      </c>
      <c r="J66" s="16">
        <f t="shared" si="0"/>
        <v>31158.36</v>
      </c>
    </row>
    <row r="67" spans="2:10" ht="225" customHeight="1" thickBot="1" x14ac:dyDescent="0.3">
      <c r="B67" s="6"/>
      <c r="C67" s="14" t="s">
        <v>59</v>
      </c>
      <c r="D67" s="15" t="s">
        <v>60</v>
      </c>
      <c r="E67" s="15">
        <v>901</v>
      </c>
      <c r="F67" s="15" t="s">
        <v>0</v>
      </c>
      <c r="G67" s="17" t="s">
        <v>1</v>
      </c>
      <c r="H67" s="19">
        <v>163</v>
      </c>
      <c r="I67" s="18">
        <v>189.99</v>
      </c>
      <c r="J67" s="16">
        <f t="shared" si="0"/>
        <v>30968.370000000003</v>
      </c>
    </row>
    <row r="68" spans="2:10" ht="225" customHeight="1" thickBot="1" x14ac:dyDescent="0.3">
      <c r="B68" s="6"/>
      <c r="C68" s="14" t="s">
        <v>61</v>
      </c>
      <c r="D68" s="15" t="s">
        <v>62</v>
      </c>
      <c r="E68" s="15">
        <v>901</v>
      </c>
      <c r="F68" s="15" t="s">
        <v>0</v>
      </c>
      <c r="G68" s="17" t="s">
        <v>1</v>
      </c>
      <c r="H68" s="19">
        <v>163</v>
      </c>
      <c r="I68" s="18">
        <v>179.99</v>
      </c>
      <c r="J68" s="16">
        <f t="shared" ref="J68:J131" si="1">H68*I68</f>
        <v>29338.370000000003</v>
      </c>
    </row>
    <row r="69" spans="2:10" ht="225" customHeight="1" thickBot="1" x14ac:dyDescent="0.3">
      <c r="B69" s="6"/>
      <c r="C69" s="14" t="s">
        <v>103</v>
      </c>
      <c r="D69" s="15" t="s">
        <v>104</v>
      </c>
      <c r="E69" s="15">
        <v>7509</v>
      </c>
      <c r="F69" s="15" t="s">
        <v>65</v>
      </c>
      <c r="G69" s="17" t="s">
        <v>1</v>
      </c>
      <c r="H69" s="19">
        <v>192</v>
      </c>
      <c r="I69" s="18">
        <v>189.99</v>
      </c>
      <c r="J69" s="16">
        <f t="shared" si="1"/>
        <v>36478.080000000002</v>
      </c>
    </row>
    <row r="70" spans="2:10" ht="225" customHeight="1" thickBot="1" x14ac:dyDescent="0.3">
      <c r="B70" s="6"/>
      <c r="C70" s="14" t="s">
        <v>63</v>
      </c>
      <c r="D70" s="15" t="s">
        <v>64</v>
      </c>
      <c r="E70" s="15">
        <v>7509</v>
      </c>
      <c r="F70" s="15" t="s">
        <v>65</v>
      </c>
      <c r="G70" s="17" t="s">
        <v>1</v>
      </c>
      <c r="H70" s="19">
        <v>167</v>
      </c>
      <c r="I70" s="18">
        <v>169.99</v>
      </c>
      <c r="J70" s="16">
        <f t="shared" si="1"/>
        <v>28388.33</v>
      </c>
    </row>
    <row r="71" spans="2:10" ht="225" customHeight="1" thickBot="1" x14ac:dyDescent="0.3">
      <c r="B71" s="6"/>
      <c r="C71" s="14" t="s">
        <v>101</v>
      </c>
      <c r="D71" s="15" t="s">
        <v>102</v>
      </c>
      <c r="E71" s="15">
        <v>7509</v>
      </c>
      <c r="F71" s="15" t="s">
        <v>65</v>
      </c>
      <c r="G71" s="17" t="s">
        <v>1</v>
      </c>
      <c r="H71" s="19">
        <v>191</v>
      </c>
      <c r="I71" s="18">
        <v>189.9</v>
      </c>
      <c r="J71" s="16">
        <f t="shared" si="1"/>
        <v>36270.9</v>
      </c>
    </row>
    <row r="72" spans="2:10" ht="137.25" customHeight="1" x14ac:dyDescent="0.25">
      <c r="B72" s="60"/>
      <c r="C72" s="63" t="s">
        <v>66</v>
      </c>
      <c r="D72" s="57" t="s">
        <v>67</v>
      </c>
      <c r="E72" s="32">
        <v>750</v>
      </c>
      <c r="F72" s="32" t="s">
        <v>2</v>
      </c>
      <c r="G72" s="57" t="s">
        <v>1</v>
      </c>
      <c r="H72" s="33">
        <v>113</v>
      </c>
      <c r="I72" s="34">
        <v>159.99</v>
      </c>
      <c r="J72" s="35">
        <f t="shared" si="1"/>
        <v>18078.870000000003</v>
      </c>
    </row>
    <row r="73" spans="2:10" ht="137.25" customHeight="1" thickBot="1" x14ac:dyDescent="0.3">
      <c r="B73" s="62"/>
      <c r="C73" s="68" t="s">
        <v>66</v>
      </c>
      <c r="D73" s="59" t="s">
        <v>67</v>
      </c>
      <c r="E73" s="1">
        <v>901</v>
      </c>
      <c r="F73" s="1" t="s">
        <v>0</v>
      </c>
      <c r="G73" s="59" t="s">
        <v>1</v>
      </c>
      <c r="H73" s="10">
        <v>105</v>
      </c>
      <c r="I73" s="11">
        <v>159.99</v>
      </c>
      <c r="J73" s="42">
        <f t="shared" si="1"/>
        <v>16798.95</v>
      </c>
    </row>
    <row r="74" spans="2:10" ht="137.25" customHeight="1" x14ac:dyDescent="0.25">
      <c r="B74" s="60"/>
      <c r="C74" s="63" t="s">
        <v>68</v>
      </c>
      <c r="D74" s="57" t="s">
        <v>69</v>
      </c>
      <c r="E74" s="32">
        <v>750</v>
      </c>
      <c r="F74" s="32" t="s">
        <v>2</v>
      </c>
      <c r="G74" s="57" t="s">
        <v>1</v>
      </c>
      <c r="H74" s="33">
        <v>57</v>
      </c>
      <c r="I74" s="34">
        <v>179.99</v>
      </c>
      <c r="J74" s="35">
        <f t="shared" si="1"/>
        <v>10259.43</v>
      </c>
    </row>
    <row r="75" spans="2:10" ht="137.25" customHeight="1" thickBot="1" x14ac:dyDescent="0.3">
      <c r="B75" s="62"/>
      <c r="C75" s="65" t="s">
        <v>68</v>
      </c>
      <c r="D75" s="66" t="s">
        <v>69</v>
      </c>
      <c r="E75" s="37">
        <v>901</v>
      </c>
      <c r="F75" s="37" t="s">
        <v>0</v>
      </c>
      <c r="G75" s="66" t="s">
        <v>1</v>
      </c>
      <c r="H75" s="38">
        <v>39</v>
      </c>
      <c r="I75" s="39">
        <v>179.99</v>
      </c>
      <c r="J75" s="40">
        <f t="shared" si="1"/>
        <v>7019.6100000000006</v>
      </c>
    </row>
    <row r="76" spans="2:10" ht="137.25" customHeight="1" x14ac:dyDescent="0.25">
      <c r="B76" s="60"/>
      <c r="C76" s="63" t="s">
        <v>70</v>
      </c>
      <c r="D76" s="57" t="s">
        <v>71</v>
      </c>
      <c r="E76" s="32">
        <v>750</v>
      </c>
      <c r="F76" s="32" t="s">
        <v>2</v>
      </c>
      <c r="G76" s="57" t="s">
        <v>1</v>
      </c>
      <c r="H76" s="33">
        <v>36</v>
      </c>
      <c r="I76" s="34">
        <v>189.99</v>
      </c>
      <c r="J76" s="35">
        <f t="shared" si="1"/>
        <v>6839.64</v>
      </c>
    </row>
    <row r="77" spans="2:10" ht="137.25" customHeight="1" thickBot="1" x14ac:dyDescent="0.3">
      <c r="B77" s="62"/>
      <c r="C77" s="68" t="s">
        <v>70</v>
      </c>
      <c r="D77" s="59" t="s">
        <v>71</v>
      </c>
      <c r="E77" s="1">
        <v>901</v>
      </c>
      <c r="F77" s="1" t="s">
        <v>0</v>
      </c>
      <c r="G77" s="59" t="s">
        <v>1</v>
      </c>
      <c r="H77" s="10">
        <v>38</v>
      </c>
      <c r="I77" s="11">
        <v>189.99</v>
      </c>
      <c r="J77" s="42">
        <f t="shared" si="1"/>
        <v>7219.6200000000008</v>
      </c>
    </row>
    <row r="78" spans="2:10" ht="84" customHeight="1" x14ac:dyDescent="0.25">
      <c r="B78" s="60"/>
      <c r="C78" s="63" t="s">
        <v>72</v>
      </c>
      <c r="D78" s="57" t="s">
        <v>73</v>
      </c>
      <c r="E78" s="32">
        <v>700</v>
      </c>
      <c r="F78" s="32" t="s">
        <v>29</v>
      </c>
      <c r="G78" s="57" t="s">
        <v>1</v>
      </c>
      <c r="H78" s="33">
        <v>41</v>
      </c>
      <c r="I78" s="34">
        <v>169.99</v>
      </c>
      <c r="J78" s="35">
        <f t="shared" si="1"/>
        <v>6969.59</v>
      </c>
    </row>
    <row r="79" spans="2:10" ht="84" customHeight="1" x14ac:dyDescent="0.25">
      <c r="B79" s="61"/>
      <c r="C79" s="64" t="s">
        <v>72</v>
      </c>
      <c r="D79" s="58" t="s">
        <v>73</v>
      </c>
      <c r="E79" s="2">
        <v>740</v>
      </c>
      <c r="F79" s="2" t="s">
        <v>74</v>
      </c>
      <c r="G79" s="58" t="s">
        <v>1</v>
      </c>
      <c r="H79" s="3">
        <v>76</v>
      </c>
      <c r="I79" s="4">
        <v>169.99</v>
      </c>
      <c r="J79" s="36">
        <f t="shared" si="1"/>
        <v>12919.240000000002</v>
      </c>
    </row>
    <row r="80" spans="2:10" ht="84" customHeight="1" thickBot="1" x14ac:dyDescent="0.3">
      <c r="B80" s="62"/>
      <c r="C80" s="65" t="s">
        <v>72</v>
      </c>
      <c r="D80" s="66" t="s">
        <v>73</v>
      </c>
      <c r="E80" s="37">
        <v>901</v>
      </c>
      <c r="F80" s="37" t="s">
        <v>0</v>
      </c>
      <c r="G80" s="66" t="s">
        <v>1</v>
      </c>
      <c r="H80" s="38">
        <v>82</v>
      </c>
      <c r="I80" s="39">
        <v>169.99</v>
      </c>
      <c r="J80" s="40">
        <f t="shared" si="1"/>
        <v>13939.18</v>
      </c>
    </row>
    <row r="81" spans="2:10" ht="84" customHeight="1" x14ac:dyDescent="0.25">
      <c r="B81" s="60"/>
      <c r="C81" s="63" t="s">
        <v>75</v>
      </c>
      <c r="D81" s="57" t="s">
        <v>76</v>
      </c>
      <c r="E81" s="32">
        <v>700</v>
      </c>
      <c r="F81" s="32" t="s">
        <v>29</v>
      </c>
      <c r="G81" s="57" t="s">
        <v>1</v>
      </c>
      <c r="H81" s="33">
        <v>28</v>
      </c>
      <c r="I81" s="34">
        <v>179.99</v>
      </c>
      <c r="J81" s="35">
        <f t="shared" si="1"/>
        <v>5039.72</v>
      </c>
    </row>
    <row r="82" spans="2:10" ht="84" customHeight="1" x14ac:dyDescent="0.25">
      <c r="B82" s="61"/>
      <c r="C82" s="64" t="s">
        <v>75</v>
      </c>
      <c r="D82" s="58" t="s">
        <v>76</v>
      </c>
      <c r="E82" s="2">
        <v>740</v>
      </c>
      <c r="F82" s="2" t="s">
        <v>74</v>
      </c>
      <c r="G82" s="58" t="s">
        <v>1</v>
      </c>
      <c r="H82" s="3">
        <v>66</v>
      </c>
      <c r="I82" s="4">
        <v>179.99</v>
      </c>
      <c r="J82" s="36">
        <f t="shared" si="1"/>
        <v>11879.34</v>
      </c>
    </row>
    <row r="83" spans="2:10" ht="84" customHeight="1" thickBot="1" x14ac:dyDescent="0.3">
      <c r="B83" s="62"/>
      <c r="C83" s="65" t="s">
        <v>75</v>
      </c>
      <c r="D83" s="66" t="s">
        <v>76</v>
      </c>
      <c r="E83" s="37">
        <v>901</v>
      </c>
      <c r="F83" s="37" t="s">
        <v>0</v>
      </c>
      <c r="G83" s="66" t="s">
        <v>1</v>
      </c>
      <c r="H83" s="38">
        <v>80</v>
      </c>
      <c r="I83" s="39">
        <v>179.99</v>
      </c>
      <c r="J83" s="40">
        <f t="shared" si="1"/>
        <v>14399.2</v>
      </c>
    </row>
    <row r="84" spans="2:10" ht="84" customHeight="1" x14ac:dyDescent="0.25">
      <c r="B84" s="60"/>
      <c r="C84" s="63" t="s">
        <v>77</v>
      </c>
      <c r="D84" s="57" t="s">
        <v>78</v>
      </c>
      <c r="E84" s="32">
        <v>700</v>
      </c>
      <c r="F84" s="32" t="s">
        <v>29</v>
      </c>
      <c r="G84" s="57" t="s">
        <v>1</v>
      </c>
      <c r="H84" s="33">
        <v>4</v>
      </c>
      <c r="I84" s="34">
        <v>179.99</v>
      </c>
      <c r="J84" s="35">
        <f t="shared" si="1"/>
        <v>719.96</v>
      </c>
    </row>
    <row r="85" spans="2:10" ht="84" customHeight="1" x14ac:dyDescent="0.25">
      <c r="B85" s="61"/>
      <c r="C85" s="64" t="s">
        <v>77</v>
      </c>
      <c r="D85" s="58" t="s">
        <v>78</v>
      </c>
      <c r="E85" s="2">
        <v>740</v>
      </c>
      <c r="F85" s="2" t="s">
        <v>74</v>
      </c>
      <c r="G85" s="58" t="s">
        <v>1</v>
      </c>
      <c r="H85" s="3">
        <v>31</v>
      </c>
      <c r="I85" s="4">
        <v>179.99</v>
      </c>
      <c r="J85" s="36">
        <f t="shared" si="1"/>
        <v>5579.6900000000005</v>
      </c>
    </row>
    <row r="86" spans="2:10" ht="84" customHeight="1" thickBot="1" x14ac:dyDescent="0.3">
      <c r="B86" s="62"/>
      <c r="C86" s="65" t="s">
        <v>77</v>
      </c>
      <c r="D86" s="66" t="s">
        <v>78</v>
      </c>
      <c r="E86" s="37">
        <v>901</v>
      </c>
      <c r="F86" s="37" t="s">
        <v>0</v>
      </c>
      <c r="G86" s="66" t="s">
        <v>1</v>
      </c>
      <c r="H86" s="38">
        <v>4</v>
      </c>
      <c r="I86" s="39">
        <v>179.99</v>
      </c>
      <c r="J86" s="40">
        <f t="shared" si="1"/>
        <v>719.96</v>
      </c>
    </row>
    <row r="87" spans="2:10" ht="84" customHeight="1" x14ac:dyDescent="0.25">
      <c r="B87" s="60"/>
      <c r="C87" s="63" t="s">
        <v>79</v>
      </c>
      <c r="D87" s="57" t="s">
        <v>80</v>
      </c>
      <c r="E87" s="32">
        <v>700</v>
      </c>
      <c r="F87" s="32" t="s">
        <v>29</v>
      </c>
      <c r="G87" s="57" t="s">
        <v>1</v>
      </c>
      <c r="H87" s="33">
        <v>5</v>
      </c>
      <c r="I87" s="34">
        <v>179.99</v>
      </c>
      <c r="J87" s="35">
        <f t="shared" si="1"/>
        <v>899.95</v>
      </c>
    </row>
    <row r="88" spans="2:10" ht="84" customHeight="1" x14ac:dyDescent="0.25">
      <c r="B88" s="61"/>
      <c r="C88" s="64" t="s">
        <v>79</v>
      </c>
      <c r="D88" s="58" t="s">
        <v>80</v>
      </c>
      <c r="E88" s="2">
        <v>740</v>
      </c>
      <c r="F88" s="2" t="s">
        <v>74</v>
      </c>
      <c r="G88" s="58" t="s">
        <v>1</v>
      </c>
      <c r="H88" s="3">
        <v>30</v>
      </c>
      <c r="I88" s="4">
        <v>179.99</v>
      </c>
      <c r="J88" s="36">
        <f t="shared" si="1"/>
        <v>5399.7000000000007</v>
      </c>
    </row>
    <row r="89" spans="2:10" ht="84" customHeight="1" thickBot="1" x14ac:dyDescent="0.3">
      <c r="B89" s="62"/>
      <c r="C89" s="65" t="s">
        <v>79</v>
      </c>
      <c r="D89" s="66" t="s">
        <v>80</v>
      </c>
      <c r="E89" s="37">
        <v>901</v>
      </c>
      <c r="F89" s="37" t="s">
        <v>0</v>
      </c>
      <c r="G89" s="66" t="s">
        <v>1</v>
      </c>
      <c r="H89" s="38">
        <v>4</v>
      </c>
      <c r="I89" s="39">
        <v>179.99</v>
      </c>
      <c r="J89" s="40">
        <f t="shared" si="1"/>
        <v>719.96</v>
      </c>
    </row>
    <row r="90" spans="2:10" ht="225" customHeight="1" thickBot="1" x14ac:dyDescent="0.3">
      <c r="B90" s="6"/>
      <c r="C90" s="14" t="s">
        <v>81</v>
      </c>
      <c r="D90" s="15" t="s">
        <v>82</v>
      </c>
      <c r="E90" s="15">
        <v>901</v>
      </c>
      <c r="F90" s="15" t="s">
        <v>0</v>
      </c>
      <c r="G90" s="17" t="s">
        <v>1</v>
      </c>
      <c r="H90" s="19">
        <v>155</v>
      </c>
      <c r="I90" s="18">
        <v>199.99</v>
      </c>
      <c r="J90" s="16">
        <f t="shared" si="1"/>
        <v>30998.45</v>
      </c>
    </row>
    <row r="91" spans="2:10" ht="225" customHeight="1" thickBot="1" x14ac:dyDescent="0.3">
      <c r="B91" s="6"/>
      <c r="C91" s="14" t="s">
        <v>89</v>
      </c>
      <c r="D91" s="15" t="s">
        <v>90</v>
      </c>
      <c r="E91" s="15">
        <v>901</v>
      </c>
      <c r="F91" s="15" t="s">
        <v>0</v>
      </c>
      <c r="G91" s="17" t="s">
        <v>1</v>
      </c>
      <c r="H91" s="19">
        <v>50</v>
      </c>
      <c r="I91" s="18">
        <v>189.99</v>
      </c>
      <c r="J91" s="16">
        <f t="shared" si="1"/>
        <v>9499.5</v>
      </c>
    </row>
    <row r="92" spans="2:10" ht="225" customHeight="1" thickBot="1" x14ac:dyDescent="0.3">
      <c r="B92" s="6"/>
      <c r="C92" s="14" t="s">
        <v>91</v>
      </c>
      <c r="D92" s="15" t="s">
        <v>92</v>
      </c>
      <c r="E92" s="15">
        <v>901</v>
      </c>
      <c r="F92" s="15" t="s">
        <v>0</v>
      </c>
      <c r="G92" s="17" t="s">
        <v>1</v>
      </c>
      <c r="H92" s="19">
        <v>50</v>
      </c>
      <c r="I92" s="18">
        <v>199.99</v>
      </c>
      <c r="J92" s="16">
        <f t="shared" si="1"/>
        <v>9999.5</v>
      </c>
    </row>
    <row r="93" spans="2:10" ht="225" customHeight="1" thickBot="1" x14ac:dyDescent="0.3">
      <c r="B93" s="6"/>
      <c r="C93" s="14" t="s">
        <v>93</v>
      </c>
      <c r="D93" s="15" t="s">
        <v>94</v>
      </c>
      <c r="E93" s="15">
        <v>901</v>
      </c>
      <c r="F93" s="15" t="s">
        <v>0</v>
      </c>
      <c r="G93" s="17" t="s">
        <v>1</v>
      </c>
      <c r="H93" s="19">
        <v>47</v>
      </c>
      <c r="I93" s="18">
        <v>189.99</v>
      </c>
      <c r="J93" s="16">
        <f t="shared" si="1"/>
        <v>8929.5300000000007</v>
      </c>
    </row>
    <row r="94" spans="2:10" ht="137.25" customHeight="1" x14ac:dyDescent="0.25">
      <c r="B94" s="60"/>
      <c r="C94" s="63" t="s">
        <v>95</v>
      </c>
      <c r="D94" s="57" t="s">
        <v>96</v>
      </c>
      <c r="E94" s="32">
        <v>750</v>
      </c>
      <c r="F94" s="32" t="s">
        <v>2</v>
      </c>
      <c r="G94" s="57" t="s">
        <v>1</v>
      </c>
      <c r="H94" s="33">
        <v>20</v>
      </c>
      <c r="I94" s="34">
        <v>189.99</v>
      </c>
      <c r="J94" s="35">
        <f t="shared" si="1"/>
        <v>3799.8</v>
      </c>
    </row>
    <row r="95" spans="2:10" ht="137.25" customHeight="1" thickBot="1" x14ac:dyDescent="0.3">
      <c r="B95" s="62"/>
      <c r="C95" s="68" t="s">
        <v>95</v>
      </c>
      <c r="D95" s="59" t="s">
        <v>96</v>
      </c>
      <c r="E95" s="1">
        <v>901</v>
      </c>
      <c r="F95" s="1" t="s">
        <v>0</v>
      </c>
      <c r="G95" s="59" t="s">
        <v>1</v>
      </c>
      <c r="H95" s="10">
        <v>40</v>
      </c>
      <c r="I95" s="11">
        <v>189.99</v>
      </c>
      <c r="J95" s="42">
        <f t="shared" si="1"/>
        <v>7599.6</v>
      </c>
    </row>
    <row r="96" spans="2:10" ht="137.25" customHeight="1" x14ac:dyDescent="0.25">
      <c r="B96" s="60"/>
      <c r="C96" s="63" t="s">
        <v>97</v>
      </c>
      <c r="D96" s="57" t="s">
        <v>98</v>
      </c>
      <c r="E96" s="32">
        <v>750</v>
      </c>
      <c r="F96" s="32" t="s">
        <v>2</v>
      </c>
      <c r="G96" s="57" t="s">
        <v>1</v>
      </c>
      <c r="H96" s="33">
        <v>136</v>
      </c>
      <c r="I96" s="34">
        <v>189.99</v>
      </c>
      <c r="J96" s="35">
        <f t="shared" si="1"/>
        <v>25838.639999999999</v>
      </c>
    </row>
    <row r="97" spans="2:10" ht="137.25" customHeight="1" thickBot="1" x14ac:dyDescent="0.3">
      <c r="B97" s="62"/>
      <c r="C97" s="68" t="s">
        <v>97</v>
      </c>
      <c r="D97" s="59" t="s">
        <v>98</v>
      </c>
      <c r="E97" s="1">
        <v>901</v>
      </c>
      <c r="F97" s="1" t="s">
        <v>0</v>
      </c>
      <c r="G97" s="59" t="s">
        <v>1</v>
      </c>
      <c r="H97" s="10">
        <v>194</v>
      </c>
      <c r="I97" s="11">
        <v>189.99</v>
      </c>
      <c r="J97" s="42">
        <f t="shared" si="1"/>
        <v>36858.060000000005</v>
      </c>
    </row>
    <row r="98" spans="2:10" ht="225" customHeight="1" thickBot="1" x14ac:dyDescent="0.3">
      <c r="B98" s="6"/>
      <c r="C98" s="14" t="s">
        <v>105</v>
      </c>
      <c r="D98" s="15" t="s">
        <v>106</v>
      </c>
      <c r="E98" s="15">
        <v>901</v>
      </c>
      <c r="F98" s="15" t="s">
        <v>0</v>
      </c>
      <c r="G98" s="17" t="s">
        <v>1</v>
      </c>
      <c r="H98" s="19">
        <v>188</v>
      </c>
      <c r="I98" s="18">
        <v>199.99</v>
      </c>
      <c r="J98" s="16">
        <f t="shared" si="1"/>
        <v>37598.120000000003</v>
      </c>
    </row>
    <row r="99" spans="2:10" ht="137.25" customHeight="1" x14ac:dyDescent="0.25">
      <c r="B99" s="60"/>
      <c r="C99" s="63" t="s">
        <v>107</v>
      </c>
      <c r="D99" s="57" t="s">
        <v>108</v>
      </c>
      <c r="E99" s="32">
        <v>750</v>
      </c>
      <c r="F99" s="32" t="s">
        <v>2</v>
      </c>
      <c r="G99" s="57" t="s">
        <v>1</v>
      </c>
      <c r="H99" s="33">
        <v>18</v>
      </c>
      <c r="I99" s="34">
        <v>189.99</v>
      </c>
      <c r="J99" s="35">
        <f t="shared" si="1"/>
        <v>3419.82</v>
      </c>
    </row>
    <row r="100" spans="2:10" ht="137.25" customHeight="1" thickBot="1" x14ac:dyDescent="0.3">
      <c r="B100" s="62"/>
      <c r="C100" s="68" t="s">
        <v>107</v>
      </c>
      <c r="D100" s="59" t="s">
        <v>108</v>
      </c>
      <c r="E100" s="1">
        <v>901</v>
      </c>
      <c r="F100" s="1" t="s">
        <v>0</v>
      </c>
      <c r="G100" s="59" t="s">
        <v>1</v>
      </c>
      <c r="H100" s="10">
        <v>58</v>
      </c>
      <c r="I100" s="11">
        <v>189.99</v>
      </c>
      <c r="J100" s="42">
        <f t="shared" si="1"/>
        <v>11019.42</v>
      </c>
    </row>
    <row r="101" spans="2:10" ht="137.25" customHeight="1" x14ac:dyDescent="0.25">
      <c r="B101" s="60"/>
      <c r="C101" s="63" t="s">
        <v>109</v>
      </c>
      <c r="D101" s="57" t="s">
        <v>110</v>
      </c>
      <c r="E101" s="32">
        <v>750</v>
      </c>
      <c r="F101" s="32" t="s">
        <v>2</v>
      </c>
      <c r="G101" s="57" t="s">
        <v>1</v>
      </c>
      <c r="H101" s="33">
        <v>18</v>
      </c>
      <c r="I101" s="34">
        <v>219.99</v>
      </c>
      <c r="J101" s="35">
        <f t="shared" si="1"/>
        <v>3959.82</v>
      </c>
    </row>
    <row r="102" spans="2:10" ht="137.25" customHeight="1" thickBot="1" x14ac:dyDescent="0.3">
      <c r="B102" s="62"/>
      <c r="C102" s="68" t="s">
        <v>109</v>
      </c>
      <c r="D102" s="59" t="s">
        <v>110</v>
      </c>
      <c r="E102" s="1">
        <v>901</v>
      </c>
      <c r="F102" s="1" t="s">
        <v>0</v>
      </c>
      <c r="G102" s="59" t="s">
        <v>1</v>
      </c>
      <c r="H102" s="10">
        <v>49</v>
      </c>
      <c r="I102" s="11">
        <v>219.99</v>
      </c>
      <c r="J102" s="42">
        <f t="shared" si="1"/>
        <v>10779.51</v>
      </c>
    </row>
    <row r="103" spans="2:10" ht="137.25" customHeight="1" x14ac:dyDescent="0.25">
      <c r="B103" s="60"/>
      <c r="C103" s="63" t="s">
        <v>111</v>
      </c>
      <c r="D103" s="57" t="s">
        <v>112</v>
      </c>
      <c r="E103" s="32">
        <v>750</v>
      </c>
      <c r="F103" s="32" t="s">
        <v>2</v>
      </c>
      <c r="G103" s="57" t="s">
        <v>1</v>
      </c>
      <c r="H103" s="33">
        <v>49</v>
      </c>
      <c r="I103" s="34">
        <v>249.99</v>
      </c>
      <c r="J103" s="35">
        <f t="shared" si="1"/>
        <v>12249.51</v>
      </c>
    </row>
    <row r="104" spans="2:10" ht="137.25" customHeight="1" thickBot="1" x14ac:dyDescent="0.3">
      <c r="B104" s="62"/>
      <c r="C104" s="68" t="s">
        <v>111</v>
      </c>
      <c r="D104" s="59" t="s">
        <v>112</v>
      </c>
      <c r="E104" s="1">
        <v>901</v>
      </c>
      <c r="F104" s="1" t="s">
        <v>0</v>
      </c>
      <c r="G104" s="59" t="s">
        <v>1</v>
      </c>
      <c r="H104" s="10">
        <v>106</v>
      </c>
      <c r="I104" s="11">
        <v>249.99</v>
      </c>
      <c r="J104" s="42">
        <f t="shared" si="1"/>
        <v>26498.940000000002</v>
      </c>
    </row>
    <row r="105" spans="2:10" ht="137.25" customHeight="1" x14ac:dyDescent="0.25">
      <c r="B105" s="60"/>
      <c r="C105" s="63" t="s">
        <v>114</v>
      </c>
      <c r="D105" s="57" t="s">
        <v>113</v>
      </c>
      <c r="E105" s="32">
        <v>750</v>
      </c>
      <c r="F105" s="32" t="s">
        <v>2</v>
      </c>
      <c r="G105" s="57" t="s">
        <v>1</v>
      </c>
      <c r="H105" s="33">
        <v>60</v>
      </c>
      <c r="I105" s="34">
        <v>229.99</v>
      </c>
      <c r="J105" s="35">
        <f t="shared" si="1"/>
        <v>13799.400000000001</v>
      </c>
    </row>
    <row r="106" spans="2:10" ht="137.25" customHeight="1" thickBot="1" x14ac:dyDescent="0.3">
      <c r="B106" s="62"/>
      <c r="C106" s="68" t="s">
        <v>114</v>
      </c>
      <c r="D106" s="59" t="s">
        <v>113</v>
      </c>
      <c r="E106" s="1">
        <v>901</v>
      </c>
      <c r="F106" s="1" t="s">
        <v>0</v>
      </c>
      <c r="G106" s="59" t="s">
        <v>1</v>
      </c>
      <c r="H106" s="10">
        <v>50</v>
      </c>
      <c r="I106" s="11">
        <v>299.89999999999998</v>
      </c>
      <c r="J106" s="42">
        <f t="shared" si="1"/>
        <v>14994.999999999998</v>
      </c>
    </row>
    <row r="107" spans="2:10" ht="225" customHeight="1" thickBot="1" x14ac:dyDescent="0.3">
      <c r="B107" s="6"/>
      <c r="C107" s="14" t="s">
        <v>115</v>
      </c>
      <c r="D107" s="15" t="s">
        <v>116</v>
      </c>
      <c r="E107" s="15">
        <v>901</v>
      </c>
      <c r="F107" s="15" t="s">
        <v>0</v>
      </c>
      <c r="G107" s="17" t="s">
        <v>1</v>
      </c>
      <c r="H107" s="19">
        <v>40</v>
      </c>
      <c r="I107" s="18">
        <v>129.99</v>
      </c>
      <c r="J107" s="16">
        <f t="shared" si="1"/>
        <v>5199.6000000000004</v>
      </c>
    </row>
    <row r="108" spans="2:10" ht="225" customHeight="1" thickBot="1" x14ac:dyDescent="0.3">
      <c r="B108" s="6"/>
      <c r="C108" s="14" t="s">
        <v>117</v>
      </c>
      <c r="D108" s="15" t="s">
        <v>118</v>
      </c>
      <c r="E108" s="15">
        <v>901</v>
      </c>
      <c r="F108" s="15" t="s">
        <v>0</v>
      </c>
      <c r="G108" s="17" t="s">
        <v>1</v>
      </c>
      <c r="H108" s="19">
        <v>50</v>
      </c>
      <c r="I108" s="18">
        <v>139.99</v>
      </c>
      <c r="J108" s="16">
        <f t="shared" si="1"/>
        <v>6999.5</v>
      </c>
    </row>
    <row r="109" spans="2:10" ht="225" customHeight="1" thickBot="1" x14ac:dyDescent="0.3">
      <c r="B109" s="6"/>
      <c r="C109" s="14" t="s">
        <v>119</v>
      </c>
      <c r="D109" s="15" t="s">
        <v>120</v>
      </c>
      <c r="E109" s="15">
        <v>901</v>
      </c>
      <c r="F109" s="15" t="s">
        <v>0</v>
      </c>
      <c r="G109" s="17" t="s">
        <v>1</v>
      </c>
      <c r="H109" s="19">
        <v>20</v>
      </c>
      <c r="I109" s="18">
        <v>159.99</v>
      </c>
      <c r="J109" s="16">
        <f t="shared" si="1"/>
        <v>3199.8</v>
      </c>
    </row>
    <row r="110" spans="2:10" ht="137.25" customHeight="1" x14ac:dyDescent="0.25">
      <c r="B110" s="60"/>
      <c r="C110" s="63" t="s">
        <v>121</v>
      </c>
      <c r="D110" s="57" t="s">
        <v>122</v>
      </c>
      <c r="E110" s="32">
        <v>850</v>
      </c>
      <c r="F110" s="32" t="s">
        <v>123</v>
      </c>
      <c r="G110" s="57" t="s">
        <v>1</v>
      </c>
      <c r="H110" s="33">
        <v>18</v>
      </c>
      <c r="I110" s="34">
        <v>189.99</v>
      </c>
      <c r="J110" s="35">
        <f t="shared" si="1"/>
        <v>3419.82</v>
      </c>
    </row>
    <row r="111" spans="2:10" ht="137.25" customHeight="1" thickBot="1" x14ac:dyDescent="0.3">
      <c r="B111" s="62"/>
      <c r="C111" s="68" t="s">
        <v>121</v>
      </c>
      <c r="D111" s="59" t="s">
        <v>122</v>
      </c>
      <c r="E111" s="1">
        <v>901</v>
      </c>
      <c r="F111" s="1" t="s">
        <v>0</v>
      </c>
      <c r="G111" s="59" t="s">
        <v>1</v>
      </c>
      <c r="H111" s="10">
        <v>46</v>
      </c>
      <c r="I111" s="11">
        <v>189.99</v>
      </c>
      <c r="J111" s="42">
        <f t="shared" si="1"/>
        <v>8739.5400000000009</v>
      </c>
    </row>
    <row r="112" spans="2:10" ht="18" customHeight="1" x14ac:dyDescent="0.25">
      <c r="B112" s="60"/>
      <c r="C112" s="63" t="s">
        <v>124</v>
      </c>
      <c r="D112" s="57" t="s">
        <v>122</v>
      </c>
      <c r="E112" s="32">
        <v>850</v>
      </c>
      <c r="F112" s="32" t="s">
        <v>123</v>
      </c>
      <c r="G112" s="57" t="s">
        <v>1</v>
      </c>
      <c r="H112" s="33">
        <v>100</v>
      </c>
      <c r="I112" s="34">
        <v>189.99</v>
      </c>
      <c r="J112" s="35">
        <f t="shared" si="1"/>
        <v>18999</v>
      </c>
    </row>
    <row r="113" spans="2:10" ht="18" customHeight="1" thickBot="1" x14ac:dyDescent="0.3">
      <c r="B113" s="62"/>
      <c r="C113" s="68" t="s">
        <v>124</v>
      </c>
      <c r="D113" s="59" t="s">
        <v>122</v>
      </c>
      <c r="E113" s="1">
        <v>901</v>
      </c>
      <c r="F113" s="1" t="s">
        <v>0</v>
      </c>
      <c r="G113" s="59" t="s">
        <v>1</v>
      </c>
      <c r="H113" s="10">
        <v>200</v>
      </c>
      <c r="I113" s="11">
        <v>189.99</v>
      </c>
      <c r="J113" s="42">
        <f t="shared" si="1"/>
        <v>37998</v>
      </c>
    </row>
    <row r="114" spans="2:10" ht="137.25" customHeight="1" x14ac:dyDescent="0.25">
      <c r="B114" s="60"/>
      <c r="C114" s="63" t="s">
        <v>125</v>
      </c>
      <c r="D114" s="57" t="s">
        <v>126</v>
      </c>
      <c r="E114" s="32">
        <v>850</v>
      </c>
      <c r="F114" s="32" t="s">
        <v>123</v>
      </c>
      <c r="G114" s="57" t="s">
        <v>1</v>
      </c>
      <c r="H114" s="33">
        <v>19</v>
      </c>
      <c r="I114" s="34">
        <v>189.99</v>
      </c>
      <c r="J114" s="35">
        <f t="shared" si="1"/>
        <v>3609.8100000000004</v>
      </c>
    </row>
    <row r="115" spans="2:10" ht="137.25" customHeight="1" thickBot="1" x14ac:dyDescent="0.3">
      <c r="B115" s="62"/>
      <c r="C115" s="68" t="s">
        <v>125</v>
      </c>
      <c r="D115" s="59" t="s">
        <v>126</v>
      </c>
      <c r="E115" s="1">
        <v>901</v>
      </c>
      <c r="F115" s="1" t="s">
        <v>0</v>
      </c>
      <c r="G115" s="59" t="s">
        <v>1</v>
      </c>
      <c r="H115" s="10">
        <v>59</v>
      </c>
      <c r="I115" s="11">
        <v>189.99</v>
      </c>
      <c r="J115" s="42">
        <f t="shared" si="1"/>
        <v>11209.41</v>
      </c>
    </row>
    <row r="116" spans="2:10" ht="137.25" customHeight="1" x14ac:dyDescent="0.25">
      <c r="B116" s="60"/>
      <c r="C116" s="63" t="s">
        <v>129</v>
      </c>
      <c r="D116" s="57" t="s">
        <v>130</v>
      </c>
      <c r="E116" s="32">
        <v>850</v>
      </c>
      <c r="F116" s="32" t="s">
        <v>123</v>
      </c>
      <c r="G116" s="57" t="s">
        <v>1</v>
      </c>
      <c r="H116" s="33">
        <v>60</v>
      </c>
      <c r="I116" s="34">
        <v>179.99</v>
      </c>
      <c r="J116" s="35">
        <f t="shared" si="1"/>
        <v>10799.400000000001</v>
      </c>
    </row>
    <row r="117" spans="2:10" ht="137.25" customHeight="1" thickBot="1" x14ac:dyDescent="0.3">
      <c r="B117" s="62"/>
      <c r="C117" s="68" t="s">
        <v>129</v>
      </c>
      <c r="D117" s="59" t="s">
        <v>130</v>
      </c>
      <c r="E117" s="1">
        <v>901</v>
      </c>
      <c r="F117" s="1" t="s">
        <v>0</v>
      </c>
      <c r="G117" s="59" t="s">
        <v>1</v>
      </c>
      <c r="H117" s="10">
        <v>116</v>
      </c>
      <c r="I117" s="11">
        <v>179.99</v>
      </c>
      <c r="J117" s="42">
        <f t="shared" si="1"/>
        <v>20878.84</v>
      </c>
    </row>
    <row r="118" spans="2:10" ht="137.25" customHeight="1" x14ac:dyDescent="0.25">
      <c r="B118" s="60"/>
      <c r="C118" s="63" t="s">
        <v>133</v>
      </c>
      <c r="D118" s="57" t="s">
        <v>131</v>
      </c>
      <c r="E118" s="32">
        <v>100</v>
      </c>
      <c r="F118" s="32" t="s">
        <v>132</v>
      </c>
      <c r="G118" s="57" t="s">
        <v>1</v>
      </c>
      <c r="H118" s="33">
        <v>28</v>
      </c>
      <c r="I118" s="34">
        <v>189.99</v>
      </c>
      <c r="J118" s="35">
        <f t="shared" si="1"/>
        <v>5319.72</v>
      </c>
    </row>
    <row r="119" spans="2:10" ht="137.25" customHeight="1" thickBot="1" x14ac:dyDescent="0.3">
      <c r="B119" s="62"/>
      <c r="C119" s="68" t="s">
        <v>133</v>
      </c>
      <c r="D119" s="59" t="s">
        <v>131</v>
      </c>
      <c r="E119" s="1">
        <v>901</v>
      </c>
      <c r="F119" s="1" t="s">
        <v>0</v>
      </c>
      <c r="G119" s="59" t="s">
        <v>1</v>
      </c>
      <c r="H119" s="10">
        <v>46</v>
      </c>
      <c r="I119" s="11">
        <v>189.99</v>
      </c>
      <c r="J119" s="42">
        <f t="shared" si="1"/>
        <v>8739.5400000000009</v>
      </c>
    </row>
    <row r="120" spans="2:10" ht="137.25" customHeight="1" x14ac:dyDescent="0.25">
      <c r="B120" s="60"/>
      <c r="C120" s="63" t="s">
        <v>134</v>
      </c>
      <c r="D120" s="57" t="s">
        <v>135</v>
      </c>
      <c r="E120" s="32">
        <v>850</v>
      </c>
      <c r="F120" s="32" t="s">
        <v>123</v>
      </c>
      <c r="G120" s="57" t="s">
        <v>1</v>
      </c>
      <c r="H120" s="33">
        <v>40</v>
      </c>
      <c r="I120" s="34">
        <v>179.99</v>
      </c>
      <c r="J120" s="35">
        <f t="shared" si="1"/>
        <v>7199.6</v>
      </c>
    </row>
    <row r="121" spans="2:10" ht="137.25" customHeight="1" thickBot="1" x14ac:dyDescent="0.3">
      <c r="B121" s="62"/>
      <c r="C121" s="68" t="s">
        <v>134</v>
      </c>
      <c r="D121" s="59" t="s">
        <v>135</v>
      </c>
      <c r="E121" s="1">
        <v>901</v>
      </c>
      <c r="F121" s="1" t="s">
        <v>0</v>
      </c>
      <c r="G121" s="59" t="s">
        <v>1</v>
      </c>
      <c r="H121" s="10">
        <v>84</v>
      </c>
      <c r="I121" s="11">
        <v>179.99</v>
      </c>
      <c r="J121" s="42">
        <f t="shared" si="1"/>
        <v>15119.16</v>
      </c>
    </row>
    <row r="122" spans="2:10" ht="137.25" customHeight="1" x14ac:dyDescent="0.25">
      <c r="B122" s="60"/>
      <c r="C122" s="63" t="s">
        <v>136</v>
      </c>
      <c r="D122" s="57" t="s">
        <v>137</v>
      </c>
      <c r="E122" s="32">
        <v>850</v>
      </c>
      <c r="F122" s="32" t="s">
        <v>123</v>
      </c>
      <c r="G122" s="57" t="s">
        <v>1</v>
      </c>
      <c r="H122" s="33">
        <v>40</v>
      </c>
      <c r="I122" s="34">
        <v>189.99</v>
      </c>
      <c r="J122" s="35">
        <f t="shared" si="1"/>
        <v>7599.6</v>
      </c>
    </row>
    <row r="123" spans="2:10" ht="137.25" customHeight="1" thickBot="1" x14ac:dyDescent="0.3">
      <c r="B123" s="62"/>
      <c r="C123" s="68" t="s">
        <v>136</v>
      </c>
      <c r="D123" s="59" t="s">
        <v>137</v>
      </c>
      <c r="E123" s="1">
        <v>901</v>
      </c>
      <c r="F123" s="1" t="s">
        <v>0</v>
      </c>
      <c r="G123" s="59" t="s">
        <v>1</v>
      </c>
      <c r="H123" s="10">
        <v>59</v>
      </c>
      <c r="I123" s="11">
        <v>189.99</v>
      </c>
      <c r="J123" s="42">
        <f t="shared" si="1"/>
        <v>11209.41</v>
      </c>
    </row>
    <row r="124" spans="2:10" ht="137.25" customHeight="1" x14ac:dyDescent="0.25">
      <c r="B124" s="60"/>
      <c r="C124" s="63" t="s">
        <v>127</v>
      </c>
      <c r="D124" s="57" t="s">
        <v>128</v>
      </c>
      <c r="E124" s="32">
        <v>650</v>
      </c>
      <c r="F124" s="32" t="s">
        <v>10</v>
      </c>
      <c r="G124" s="57" t="s">
        <v>1</v>
      </c>
      <c r="H124" s="33">
        <v>96</v>
      </c>
      <c r="I124" s="34">
        <v>179.99</v>
      </c>
      <c r="J124" s="35">
        <f t="shared" si="1"/>
        <v>17279.04</v>
      </c>
    </row>
    <row r="125" spans="2:10" ht="137.25" customHeight="1" thickBot="1" x14ac:dyDescent="0.3">
      <c r="B125" s="62"/>
      <c r="C125" s="68" t="s">
        <v>127</v>
      </c>
      <c r="D125" s="59" t="s">
        <v>128</v>
      </c>
      <c r="E125" s="1">
        <v>850</v>
      </c>
      <c r="F125" s="1" t="s">
        <v>30</v>
      </c>
      <c r="G125" s="59" t="s">
        <v>1</v>
      </c>
      <c r="H125" s="10">
        <v>102</v>
      </c>
      <c r="I125" s="11">
        <v>179.99</v>
      </c>
      <c r="J125" s="42">
        <f t="shared" si="1"/>
        <v>18358.98</v>
      </c>
    </row>
    <row r="126" spans="2:10" ht="225" customHeight="1" thickBot="1" x14ac:dyDescent="0.3">
      <c r="B126" s="6"/>
      <c r="C126" s="14" t="s">
        <v>140</v>
      </c>
      <c r="D126" s="15" t="s">
        <v>141</v>
      </c>
      <c r="E126" s="15">
        <v>901</v>
      </c>
      <c r="F126" s="15" t="s">
        <v>0</v>
      </c>
      <c r="G126" s="17" t="s">
        <v>1</v>
      </c>
      <c r="H126" s="19">
        <v>105</v>
      </c>
      <c r="I126" s="18">
        <v>179.99</v>
      </c>
      <c r="J126" s="16">
        <f t="shared" si="1"/>
        <v>18898.95</v>
      </c>
    </row>
    <row r="127" spans="2:10" ht="225" customHeight="1" thickBot="1" x14ac:dyDescent="0.3">
      <c r="B127" s="6"/>
      <c r="C127" s="14" t="s">
        <v>142</v>
      </c>
      <c r="D127" s="15" t="s">
        <v>143</v>
      </c>
      <c r="E127" s="15">
        <v>851</v>
      </c>
      <c r="F127" s="15" t="s">
        <v>144</v>
      </c>
      <c r="G127" s="17" t="s">
        <v>1</v>
      </c>
      <c r="H127" s="19">
        <v>79</v>
      </c>
      <c r="I127" s="18">
        <v>179.99</v>
      </c>
      <c r="J127" s="16">
        <f t="shared" si="1"/>
        <v>14219.210000000001</v>
      </c>
    </row>
    <row r="128" spans="2:10" ht="225" customHeight="1" thickBot="1" x14ac:dyDescent="0.3">
      <c r="B128" s="6"/>
      <c r="C128" s="20" t="s">
        <v>145</v>
      </c>
      <c r="D128" s="21" t="s">
        <v>146</v>
      </c>
      <c r="E128" s="21">
        <v>851</v>
      </c>
      <c r="F128" s="21" t="s">
        <v>144</v>
      </c>
      <c r="G128" s="22" t="s">
        <v>1</v>
      </c>
      <c r="H128" s="23">
        <v>100</v>
      </c>
      <c r="I128" s="24">
        <v>179.99</v>
      </c>
      <c r="J128" s="25">
        <f t="shared" si="1"/>
        <v>17999</v>
      </c>
    </row>
    <row r="129" spans="2:10" ht="100.5" customHeight="1" x14ac:dyDescent="0.25">
      <c r="B129" s="60"/>
      <c r="C129" s="63" t="s">
        <v>148</v>
      </c>
      <c r="D129" s="57" t="s">
        <v>147</v>
      </c>
      <c r="E129" s="32">
        <v>650</v>
      </c>
      <c r="F129" s="32" t="s">
        <v>10</v>
      </c>
      <c r="G129" s="57" t="s">
        <v>1</v>
      </c>
      <c r="H129" s="33">
        <v>90</v>
      </c>
      <c r="I129" s="34">
        <v>159.99</v>
      </c>
      <c r="J129" s="35">
        <f t="shared" si="1"/>
        <v>14399.1</v>
      </c>
    </row>
    <row r="130" spans="2:10" ht="100.5" customHeight="1" x14ac:dyDescent="0.25">
      <c r="B130" s="61"/>
      <c r="C130" s="64" t="s">
        <v>148</v>
      </c>
      <c r="D130" s="58" t="s">
        <v>147</v>
      </c>
      <c r="E130" s="2">
        <v>850</v>
      </c>
      <c r="F130" s="2" t="s">
        <v>30</v>
      </c>
      <c r="G130" s="58" t="s">
        <v>1</v>
      </c>
      <c r="H130" s="3">
        <v>88</v>
      </c>
      <c r="I130" s="4">
        <v>159.99</v>
      </c>
      <c r="J130" s="36">
        <f t="shared" si="1"/>
        <v>14079.12</v>
      </c>
    </row>
    <row r="131" spans="2:10" ht="100.5" customHeight="1" thickBot="1" x14ac:dyDescent="0.3">
      <c r="B131" s="62"/>
      <c r="C131" s="65" t="s">
        <v>148</v>
      </c>
      <c r="D131" s="66" t="s">
        <v>147</v>
      </c>
      <c r="E131" s="37">
        <v>901</v>
      </c>
      <c r="F131" s="37" t="s">
        <v>0</v>
      </c>
      <c r="G131" s="66" t="s">
        <v>1</v>
      </c>
      <c r="H131" s="38">
        <v>100</v>
      </c>
      <c r="I131" s="39">
        <v>159.99</v>
      </c>
      <c r="J131" s="40">
        <f t="shared" si="1"/>
        <v>15999</v>
      </c>
    </row>
    <row r="132" spans="2:10" ht="225" customHeight="1" thickBot="1" x14ac:dyDescent="0.3">
      <c r="B132" s="6"/>
      <c r="C132" s="26" t="s">
        <v>150</v>
      </c>
      <c r="D132" s="27" t="s">
        <v>149</v>
      </c>
      <c r="E132" s="27">
        <v>851</v>
      </c>
      <c r="F132" s="27" t="s">
        <v>144</v>
      </c>
      <c r="G132" s="28" t="s">
        <v>1</v>
      </c>
      <c r="H132" s="29">
        <v>92</v>
      </c>
      <c r="I132" s="30">
        <v>159.99</v>
      </c>
      <c r="J132" s="31">
        <f>H132*I132</f>
        <v>14719.080000000002</v>
      </c>
    </row>
    <row r="133" spans="2:10" ht="225" customHeight="1" thickBot="1" x14ac:dyDescent="0.3">
      <c r="B133" s="6"/>
      <c r="C133" s="14" t="s">
        <v>151</v>
      </c>
      <c r="D133" s="15" t="s">
        <v>152</v>
      </c>
      <c r="E133" s="15">
        <v>901</v>
      </c>
      <c r="F133" s="15" t="s">
        <v>0</v>
      </c>
      <c r="G133" s="17" t="s">
        <v>1</v>
      </c>
      <c r="H133" s="19">
        <v>34</v>
      </c>
      <c r="I133" s="18">
        <v>79.989999999999995</v>
      </c>
      <c r="J133" s="16">
        <f>H133*I133</f>
        <v>2719.66</v>
      </c>
    </row>
    <row r="134" spans="2:10" ht="225" customHeight="1" thickBot="1" x14ac:dyDescent="0.3">
      <c r="B134" s="6"/>
      <c r="C134" s="14" t="s">
        <v>153</v>
      </c>
      <c r="D134" s="15" t="s">
        <v>154</v>
      </c>
      <c r="E134" s="15">
        <v>901</v>
      </c>
      <c r="F134" s="15" t="s">
        <v>0</v>
      </c>
      <c r="G134" s="17" t="s">
        <v>1</v>
      </c>
      <c r="H134" s="19">
        <v>60</v>
      </c>
      <c r="I134" s="18">
        <v>179.99</v>
      </c>
      <c r="J134" s="16">
        <f>H134*I134</f>
        <v>10799.400000000001</v>
      </c>
    </row>
    <row r="135" spans="2:10" ht="225" customHeight="1" thickBot="1" x14ac:dyDescent="0.3">
      <c r="B135" s="6"/>
      <c r="C135" s="14" t="s">
        <v>155</v>
      </c>
      <c r="D135" s="15" t="s">
        <v>156</v>
      </c>
      <c r="E135" s="15">
        <v>901</v>
      </c>
      <c r="F135" s="15" t="s">
        <v>0</v>
      </c>
      <c r="G135" s="17" t="s">
        <v>1</v>
      </c>
      <c r="H135" s="19">
        <v>44</v>
      </c>
      <c r="I135" s="18">
        <v>189.99</v>
      </c>
      <c r="J135" s="16">
        <f>H135*I135</f>
        <v>8359.5600000000013</v>
      </c>
    </row>
    <row r="136" spans="2:10" ht="225" customHeight="1" thickBot="1" x14ac:dyDescent="0.3">
      <c r="B136" s="6"/>
      <c r="C136" s="14" t="s">
        <v>157</v>
      </c>
      <c r="D136" s="15" t="s">
        <v>158</v>
      </c>
      <c r="E136" s="15">
        <v>901</v>
      </c>
      <c r="F136" s="15" t="s">
        <v>0</v>
      </c>
      <c r="G136" s="17" t="s">
        <v>1</v>
      </c>
      <c r="H136" s="19">
        <v>40</v>
      </c>
      <c r="I136" s="18">
        <v>189.99</v>
      </c>
      <c r="J136" s="16">
        <f>H136*I136</f>
        <v>7599.6</v>
      </c>
    </row>
    <row r="137" spans="2:10" ht="30.75" thickBot="1" x14ac:dyDescent="0.3">
      <c r="B137" s="73" t="s">
        <v>168</v>
      </c>
      <c r="C137" s="74"/>
      <c r="D137" s="74"/>
      <c r="E137" s="74"/>
      <c r="F137" s="74"/>
      <c r="G137" s="75"/>
      <c r="H137" s="50">
        <f>SUM(H3:H136)</f>
        <v>10200</v>
      </c>
      <c r="I137" s="51">
        <f>J137/H137</f>
        <v>180.55615196078432</v>
      </c>
      <c r="J137" s="51">
        <f>SUM(J3:J136)</f>
        <v>1841672.75</v>
      </c>
    </row>
  </sheetData>
  <sheetProtection formatCells="0" formatColumns="0" formatRows="0" insertColumns="0" insertRows="0" insertHyperlinks="0" deleteColumns="0" deleteRows="0" sort="0" autoFilter="0" pivotTables="0"/>
  <mergeCells count="158">
    <mergeCell ref="B1:J1"/>
    <mergeCell ref="B137:G137"/>
    <mergeCell ref="B122:B123"/>
    <mergeCell ref="C122:C123"/>
    <mergeCell ref="D122:D123"/>
    <mergeCell ref="G122:G123"/>
    <mergeCell ref="B124:B125"/>
    <mergeCell ref="C124:C125"/>
    <mergeCell ref="D124:D125"/>
    <mergeCell ref="G124:G125"/>
    <mergeCell ref="B120:B121"/>
    <mergeCell ref="C120:C121"/>
    <mergeCell ref="D120:D121"/>
    <mergeCell ref="G120:G121"/>
    <mergeCell ref="B118:B119"/>
    <mergeCell ref="C118:C119"/>
    <mergeCell ref="D118:D119"/>
    <mergeCell ref="G118:G119"/>
    <mergeCell ref="B129:B131"/>
    <mergeCell ref="C129:C131"/>
    <mergeCell ref="D129:D131"/>
    <mergeCell ref="G129:G131"/>
    <mergeCell ref="B112:B113"/>
    <mergeCell ref="C112:C113"/>
    <mergeCell ref="D112:D113"/>
    <mergeCell ref="G112:G113"/>
    <mergeCell ref="B116:B117"/>
    <mergeCell ref="C116:C117"/>
    <mergeCell ref="D116:D117"/>
    <mergeCell ref="G116:G117"/>
    <mergeCell ref="B114:B115"/>
    <mergeCell ref="C114:C115"/>
    <mergeCell ref="B101:B102"/>
    <mergeCell ref="C101:C102"/>
    <mergeCell ref="D101:D102"/>
    <mergeCell ref="G101:G102"/>
    <mergeCell ref="D103:D104"/>
    <mergeCell ref="G103:G104"/>
    <mergeCell ref="B110:B111"/>
    <mergeCell ref="C110:C111"/>
    <mergeCell ref="D110:D111"/>
    <mergeCell ref="G110:G111"/>
    <mergeCell ref="D114:D115"/>
    <mergeCell ref="G114:G115"/>
    <mergeCell ref="B99:B100"/>
    <mergeCell ref="C99:C100"/>
    <mergeCell ref="D99:D100"/>
    <mergeCell ref="G99:G100"/>
    <mergeCell ref="B105:B106"/>
    <mergeCell ref="C105:C106"/>
    <mergeCell ref="D105:D106"/>
    <mergeCell ref="G105:G106"/>
    <mergeCell ref="B103:B104"/>
    <mergeCell ref="C103:C104"/>
    <mergeCell ref="B27:B30"/>
    <mergeCell ref="C27:C30"/>
    <mergeCell ref="D27:D30"/>
    <mergeCell ref="G27:G30"/>
    <mergeCell ref="B5:B6"/>
    <mergeCell ref="C5:C6"/>
    <mergeCell ref="D5:D6"/>
    <mergeCell ref="G5:G6"/>
    <mergeCell ref="B7:B9"/>
    <mergeCell ref="C7:C9"/>
    <mergeCell ref="G7:G9"/>
    <mergeCell ref="D7:D9"/>
    <mergeCell ref="B13:B14"/>
    <mergeCell ref="C13:C14"/>
    <mergeCell ref="D13:D14"/>
    <mergeCell ref="G13:G14"/>
    <mergeCell ref="B15:B16"/>
    <mergeCell ref="C15:C16"/>
    <mergeCell ref="D15:D16"/>
    <mergeCell ref="G15:G16"/>
    <mergeCell ref="B17:B21"/>
    <mergeCell ref="C17:C21"/>
    <mergeCell ref="D17:D21"/>
    <mergeCell ref="G17:G21"/>
    <mergeCell ref="B22:B24"/>
    <mergeCell ref="C22:C24"/>
    <mergeCell ref="D22:D24"/>
    <mergeCell ref="G22:G24"/>
    <mergeCell ref="B25:B26"/>
    <mergeCell ref="C25:C26"/>
    <mergeCell ref="D25:D26"/>
    <mergeCell ref="G25:G26"/>
    <mergeCell ref="B96:B97"/>
    <mergeCell ref="C96:C97"/>
    <mergeCell ref="D96:D97"/>
    <mergeCell ref="G96:G97"/>
    <mergeCell ref="B78:B80"/>
    <mergeCell ref="C78:C80"/>
    <mergeCell ref="B94:B95"/>
    <mergeCell ref="C94:C95"/>
    <mergeCell ref="D94:D95"/>
    <mergeCell ref="G94:G95"/>
    <mergeCell ref="B87:B89"/>
    <mergeCell ref="C87:C89"/>
    <mergeCell ref="D87:D89"/>
    <mergeCell ref="G87:G89"/>
    <mergeCell ref="B76:B77"/>
    <mergeCell ref="C76:C77"/>
    <mergeCell ref="D76:D77"/>
    <mergeCell ref="G76:G77"/>
    <mergeCell ref="B31:B34"/>
    <mergeCell ref="C31:C34"/>
    <mergeCell ref="D31:D34"/>
    <mergeCell ref="G31:G34"/>
    <mergeCell ref="B35:B38"/>
    <mergeCell ref="C35:C38"/>
    <mergeCell ref="D35:D38"/>
    <mergeCell ref="G35:G38"/>
    <mergeCell ref="B72:B73"/>
    <mergeCell ref="C72:C73"/>
    <mergeCell ref="D72:D73"/>
    <mergeCell ref="G72:G73"/>
    <mergeCell ref="B84:B86"/>
    <mergeCell ref="C84:C86"/>
    <mergeCell ref="D84:D86"/>
    <mergeCell ref="G84:G86"/>
    <mergeCell ref="B81:B83"/>
    <mergeCell ref="C81:C83"/>
    <mergeCell ref="D81:D83"/>
    <mergeCell ref="G81:G83"/>
    <mergeCell ref="D78:D80"/>
    <mergeCell ref="G78:G80"/>
    <mergeCell ref="B53:B56"/>
    <mergeCell ref="C53:C56"/>
    <mergeCell ref="D53:D56"/>
    <mergeCell ref="G53:G56"/>
    <mergeCell ref="B49:B52"/>
    <mergeCell ref="C49:C52"/>
    <mergeCell ref="B74:B75"/>
    <mergeCell ref="C74:C75"/>
    <mergeCell ref="D74:D75"/>
    <mergeCell ref="G74:G75"/>
    <mergeCell ref="B64:B65"/>
    <mergeCell ref="C64:C65"/>
    <mergeCell ref="D64:D65"/>
    <mergeCell ref="G64:G65"/>
    <mergeCell ref="B62:B63"/>
    <mergeCell ref="C62:C63"/>
    <mergeCell ref="D62:D63"/>
    <mergeCell ref="G62:G63"/>
    <mergeCell ref="B57:B60"/>
    <mergeCell ref="C57:C60"/>
    <mergeCell ref="D57:D60"/>
    <mergeCell ref="G57:G60"/>
    <mergeCell ref="D49:D52"/>
    <mergeCell ref="G49:G52"/>
    <mergeCell ref="B41:B44"/>
    <mergeCell ref="C41:C44"/>
    <mergeCell ref="D41:D44"/>
    <mergeCell ref="G41:G44"/>
    <mergeCell ref="B45:B48"/>
    <mergeCell ref="C45:C48"/>
    <mergeCell ref="D45:D48"/>
    <mergeCell ref="G45:G48"/>
  </mergeCells>
  <phoneticPr fontId="0" type="noConversion"/>
  <pageMargins left="0.7" right="0.7" top="0.75" bottom="0.75" header="0.3" footer="0.3"/>
  <pageSetup scale="49" fitToHeight="0" orientation="portrait" r:id="rId1"/>
  <headerFooter alignWithMargins="0"/>
  <rowBreaks count="6" manualBreakCount="6">
    <brk id="21" max="16383" man="1"/>
    <brk id="34" max="16383" man="1"/>
    <brk id="52" max="16383" man="1"/>
    <brk id="83" max="16383" man="1"/>
    <brk id="109" max="16383" man="1"/>
    <brk id="1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VERSACE   19V69  BAGS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Dators</cp:lastModifiedBy>
  <cp:lastPrinted>2025-12-01T14:05:54Z</cp:lastPrinted>
  <dcterms:created xsi:type="dcterms:W3CDTF">2025-09-01T14:26:06Z</dcterms:created>
  <dcterms:modified xsi:type="dcterms:W3CDTF">2025-12-17T11:07:37Z</dcterms:modified>
</cp:coreProperties>
</file>